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4" l="1"/>
  <c r="AB92" i="63"/>
  <c r="AB88"/>
  <c r="AB80"/>
  <c r="AB72"/>
  <c r="AB48"/>
  <c r="AB36"/>
  <c r="AB97"/>
  <c r="AB93"/>
  <c r="AB85"/>
  <c r="AB81"/>
  <c r="AB77"/>
  <c r="AB97" i="62"/>
  <c r="AB77"/>
  <c r="AB73"/>
  <c r="AB65"/>
  <c r="AB53"/>
  <c r="AB45"/>
  <c r="AB41"/>
  <c r="AB29"/>
  <c r="AB52"/>
  <c r="AB96" i="61"/>
  <c r="AB92"/>
  <c r="AB88"/>
  <c r="AB84"/>
  <c r="AB80"/>
  <c r="AB60"/>
  <c r="AB56"/>
  <c r="AB48"/>
  <c r="AB44"/>
  <c r="AB36"/>
  <c r="AB28"/>
  <c r="AB16"/>
  <c r="AA6" i="63"/>
  <c r="AA91" i="62"/>
  <c r="AA81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2" i="58" l="1"/>
  <c r="C99" i="63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"/>
  <c r="V47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G58"/>
  <c r="N60"/>
  <c r="F61"/>
  <c r="O64"/>
  <c r="O80"/>
  <c r="O92"/>
  <c r="O13" i="56"/>
  <c r="O65"/>
  <c r="V3" i="55"/>
  <c r="V62"/>
  <c r="V66"/>
  <c r="V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12" i="55"/>
  <c r="V17"/>
  <c r="V44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9"/>
  <c r="O77"/>
  <c r="O93"/>
  <c r="V70" i="55"/>
  <c r="O70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N40"/>
  <c r="N56"/>
  <c r="O56" s="1"/>
  <c r="O71"/>
  <c r="O96"/>
  <c r="O56" i="56"/>
  <c r="V25" i="58"/>
  <c r="O25"/>
  <c r="V38"/>
  <c r="V41"/>
  <c r="V54"/>
  <c r="V70"/>
  <c r="V86"/>
  <c r="V89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11"/>
  <c r="V76" i="55"/>
  <c r="V80"/>
  <c r="V84"/>
  <c r="V88"/>
  <c r="V92"/>
  <c r="V96"/>
  <c r="F3" i="56"/>
  <c r="F99" s="1"/>
  <c r="V5"/>
  <c r="V9"/>
  <c r="V13"/>
  <c r="V17"/>
  <c r="V21"/>
  <c r="V29"/>
  <c r="V33"/>
  <c r="V37"/>
  <c r="V41"/>
  <c r="V53"/>
  <c r="V57"/>
  <c r="V65"/>
  <c r="V69"/>
  <c r="V73"/>
  <c r="V77"/>
  <c r="V85"/>
  <c r="V89"/>
  <c r="V93"/>
  <c r="V97"/>
  <c r="N3" i="57"/>
  <c r="V33" i="58"/>
  <c r="V46"/>
  <c r="V49"/>
  <c r="N3" i="56"/>
  <c r="G88" i="57"/>
  <c r="N90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O6" s="1"/>
  <c r="N14"/>
  <c r="N22"/>
  <c r="O22" s="1"/>
  <c r="O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90" i="55"/>
  <c r="O82"/>
  <c r="O74"/>
  <c r="O66"/>
  <c r="O17"/>
  <c r="O74" i="56"/>
  <c r="O38"/>
  <c r="O48" i="57"/>
  <c r="O64"/>
  <c r="O45" i="56"/>
  <c r="O95"/>
  <c r="O3" i="55"/>
  <c r="O87"/>
  <c r="O58" i="56"/>
  <c r="O57"/>
  <c r="O14"/>
  <c r="O16" i="55"/>
  <c r="O73" i="56"/>
  <c r="O61"/>
  <c r="V49"/>
  <c r="V45"/>
  <c r="O25"/>
  <c r="O6"/>
  <c r="O72" i="55"/>
  <c r="O60"/>
  <c r="V48"/>
  <c r="O44"/>
  <c r="O40"/>
  <c r="V32"/>
  <c r="O24"/>
  <c r="E99"/>
  <c r="O4"/>
  <c r="O78"/>
  <c r="V51"/>
  <c r="O38"/>
  <c r="O30"/>
  <c r="O9"/>
  <c r="O57" i="58"/>
  <c r="O29"/>
  <c r="G27"/>
  <c r="V91"/>
  <c r="V59"/>
  <c r="V93"/>
  <c r="V65"/>
  <c r="E99"/>
  <c r="O81"/>
  <c r="V66"/>
  <c r="O53"/>
  <c r="O45"/>
  <c r="O41"/>
  <c r="O17"/>
  <c r="G78" i="57"/>
  <c r="V78" s="1"/>
  <c r="G62"/>
  <c r="V62" s="1"/>
  <c r="G30"/>
  <c r="V30" s="1"/>
  <c r="G14"/>
  <c r="V14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13"/>
  <c r="O8" i="56"/>
  <c r="O4"/>
  <c r="V27" i="58"/>
  <c r="O27"/>
  <c r="O30" i="57"/>
  <c r="O25"/>
  <c r="O14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i="27"/>
  <c r="C99" i="40"/>
  <c r="AE99" i="26"/>
  <c r="G3" i="40"/>
  <c r="B99"/>
  <c r="G66"/>
  <c r="AE99" i="28"/>
  <c r="AC7" i="30"/>
  <c r="AC11"/>
  <c r="AC15"/>
  <c r="AC19"/>
  <c r="AC23"/>
  <c r="AC27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<sst xmlns="http://schemas.openxmlformats.org/spreadsheetml/2006/main" count="8758" uniqueCount="535">
  <si>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</si>
  <si>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</si>
  <si>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</si>
  <si>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</si>
  <si>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</si>
  <si>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</si>
  <si>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</si>
  <si>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</si>
  <si>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</si>
  <si>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</si>
  <si>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</si>
  <si>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</si>
  <si>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</si>
  <si>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</si>
  <si>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</si>
  <si>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</si>
  <si>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</si>
  <si>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</si>
  <si>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</si>
  <si>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</si>
  <si>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</si>
  <si>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</si>
  <si>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</si>
  <si>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</si>
  <si>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</si>
  <si>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</si>
  <si>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</si>
  <si>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</si>
  <si>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</si>
  <si>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</si>
  <si>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</si>
  <si>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</si>
  <si>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</si>
  <si>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</si>
  <si>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</si>
  <si>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</si>
  <si>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</si>
  <si>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</si>
  <si>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</si>
  <si>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</si>
  <si>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</si>
  <si>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</si>
  <si>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</si>
  <si>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</si>
  <si>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</si>
  <si>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</si>
  <si>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</si>
  <si>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</si>
  <si>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</si>
  <si>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</si>
  <si>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</si>
  <si>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</si>
  <si>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</si>
  <si>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</si>
  <si>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</si>
  <si>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</si>
  <si>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</si>
  <si>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</si>
  <si>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</si>
  <si>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</si>
  <si>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</si>
  <si>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</si>
  <si>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</si>
  <si>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</si>
  <si>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</si>
  <si>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</si>
  <si>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</si>
  <si>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</si>
  <si>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</si>
  <si>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</si>
  <si>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</si>
  <si>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</si>
  <si>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</si>
  <si>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</si>
  <si>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</si>
  <si>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</si>
  <si>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</si>
  <si>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</si>
  <si>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</si>
  <si>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</si>
  <si>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</si>
  <si>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</si>
  <si>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</si>
  <si>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</si>
  <si>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</si>
  <si>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</si>
  <si>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</si>
  <si>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</si>
  <si>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</si>
  <si>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</si>
  <si>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</si>
  <si>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</si>
  <si>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</si>
  <si>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</si>
  <si>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</si>
  <si>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</si>
  <si>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</si>
  <si>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</si>
  <si>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</si>
  <si>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</si>
  <si>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</si>
  <si>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</si>
  <si>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</si>
  <si>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</si>
  <si>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</si>
  <si>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</si>
  <si>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</si>
  <si>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</si>
  <si>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</si>
  <si>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</si>
  <si>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</si>
  <si>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</si>
  <si>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</si>
  <si>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</si>
  <si>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</si>
  <si>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</si>
  <si>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</si>
  <si>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</si>
  <si>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</si>
  <si>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</si>
  <si>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</si>
  <si>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</si>
  <si>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</si>
  <si>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</si>
  <si>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</si>
  <si>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</si>
  <si>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</si>
  <si>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</si>
  <si>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</si>
  <si>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</si>
  <si>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</si>
  <si>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</si>
  <si>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</si>
  <si>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</si>
  <si>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</si>
  <si>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</si>
  <si>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</si>
  <si>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</si>
  <si>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</si>
  <si>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</si>
  <si>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</si>
  <si>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</si>
  <si>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</si>
  <si>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</si>
  <si>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</si>
  <si>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</si>
  <si>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</si>
  <si>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</si>
  <si>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</si>
  <si>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</si>
  <si>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</si>
  <si>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</si>
  <si>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</si>
  <si>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</si>
  <si>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</si>
  <si>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</si>
  <si>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</si>
  <si>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</si>
  <si>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</si>
  <si>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</si>
  <si>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</si>
  <si>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</si>
  <si>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</si>
  <si>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</si>
  <si>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</si>
  <si>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</si>
  <si>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</si>
  <si>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</si>
  <si>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</si>
  <si>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</si>
  <si>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</si>
  <si>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</si>
  <si>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</si>
  <si>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</si>
  <si>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</si>
  <si>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</si>
  <si>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</si>
  <si>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</si>
  <si>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</si>
  <si>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</si>
  <si>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</si>
  <si>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</si>
  <si>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</si>
  <si>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</si>
  <si>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</si>
  <si>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</si>
  <si>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</si>
  <si>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</si>
  <si>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</si>
  <si>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</si>
  <si>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</si>
  <si>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</si>
  <si>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</si>
  <si>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</si>
  <si>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</si>
  <si>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</si>
  <si>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</si>
  <si>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</si>
  <si>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</si>
  <si>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</si>
  <si>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</si>
  <si>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</si>
  <si>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</si>
  <si>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</si>
  <si>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</si>
  <si>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</si>
  <si>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</si>
  <si>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</si>
  <si>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</si>
  <si>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</si>
  <si>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</si>
  <si>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</si>
  <si>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</si>
  <si>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</si>
  <si>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</si>
  <si>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</si>
  <si>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</si>
  <si>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</si>
  <si>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</si>
  <si>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</si>
  <si>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</si>
  <si>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</si>
  <si>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</si>
  <si>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</si>
  <si>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</si>
  <si>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</si>
  <si>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</si>
  <si>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</si>
  <si>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</si>
  <si>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</si>
  <si>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</si>
  <si>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</si>
  <si>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</si>
  <si>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</si>
  <si>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</si>
  <si>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</si>
  <si>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</si>
  <si>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</si>
  <si>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</si>
  <si>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</si>
  <si>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</si>
  <si>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</si>
  <si>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</si>
  <si>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</si>
  <si>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</si>
  <si>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</si>
  <si>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</si>
  <si>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</si>
  <si>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</si>
  <si>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</si>
  <si>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</si>
  <si>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</si>
  <si>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</si>
  <si>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</si>
  <si>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</si>
  <si>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</si>
  <si>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</si>
  <si>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</si>
  <si>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</si>
  <si>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</si>
  <si>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</si>
  <si>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</si>
  <si>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</si>
  <si>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</si>
  <si>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</si>
  <si>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</si>
  <si>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</si>
  <si>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</si>
  <si>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</si>
  <si>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</si>
  <si>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</si>
  <si>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</si>
  <si>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</si>
  <si>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</si>
  <si>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</si>
  <si>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</si>
  <si>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</si>
  <si>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</si>
  <si>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</si>
  <si>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</si>
  <si>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</si>
  <si>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</si>
  <si>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</si>
  <si>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</si>
  <si>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</si>
  <si>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</si>
  <si>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</si>
  <si>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</si>
  <si>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</si>
  <si>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</si>
  <si>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</si>
  <si>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</si>
  <si>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</si>
  <si>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</si>
  <si>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</si>
  <si>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</si>
  <si>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</si>
  <si>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</si>
  <si>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</si>
  <si>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</si>
  <si>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</si>
  <si>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</si>
  <si>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</si>
  <si>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</si>
  <si>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</si>
  <si>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</si>
  <si>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</si>
  <si>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</si>
  <si>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</si>
  <si>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</si>
  <si>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</si>
  <si>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</si>
  <si>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</si>
  <si>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</si>
  <si>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</si>
  <si>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</si>
  <si>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</si>
  <si>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</si>
  <si>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</si>
  <si>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</si>
  <si>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</si>
  <si>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</si>
  <si>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</si>
  <si>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</si>
  <si>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</si>
  <si>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</si>
  <si>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</si>
  <si>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</si>
  <si>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</si>
  <si>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</si>
  <si>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</si>
  <si>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</si>
  <si>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</si>
  <si>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</si>
  <si>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</si>
  <si>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</si>
  <si>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</si>
  <si>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</si>
  <si>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</si>
  <si>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</si>
  <si>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</si>
  <si>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</si>
  <si>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</si>
  <si>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</si>
  <si>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</si>
  <si>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</si>
  <si>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</si>
  <si>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</si>
  <si>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</si>
  <si>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</si>
  <si>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</si>
  <si>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</si>
  <si>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</si>
  <si>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</si>
  <si>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</si>
  <si>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</si>
  <si>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</si>
  <si>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</si>
  <si>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</si>
  <si>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</si>
  <si>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</si>
  <si>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</si>
  <si>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</si>
  <si>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</si>
  <si>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</si>
  <si>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</si>
  <si>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</si>
  <si>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</si>
  <si>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</si>
  <si>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</si>
  <si>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</si>
  <si>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</si>
  <si>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</si>
  <si>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</si>
  <si>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</si>
  <si>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</si>
  <si>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</si>
  <si>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</si>
  <si>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</si>
  <si>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</si>
  <si>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</si>
  <si>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</si>
  <si>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</si>
  <si>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</si>
  <si>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</si>
  <si>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</si>
  <si>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</si>
  <si>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</si>
  <si>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</si>
  <si>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</si>
  <si>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</si>
  <si>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</si>
  <si>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</si>
  <si>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</si>
  <si>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</si>
  <si>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</si>
  <si>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</si>
  <si>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</si>
  <si>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</si>
  <si>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</si>
  <si>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</si>
  <si>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</si>
  <si>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</si>
  <si>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</si>
  <si>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</si>
  <si>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</si>
  <si>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</si>
  <si>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</si>
  <si>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</si>
  <si>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</si>
  <si>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</si>
  <si>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</si>
  <si>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</si>
  <si>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</si>
  <si>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</si>
  <si>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</si>
  <si>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</si>
  <si>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</si>
  <si>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</si>
  <si>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</si>
  <si>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</si>
  <si>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</si>
  <si>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</si>
  <si>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</si>
  <si>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</si>
  <si>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</si>
  <si>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</si>
  <si>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</si>
  <si>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</si>
  <si>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</si>
  <si>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</si>
  <si>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</si>
  <si>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</si>
  <si>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</si>
  <si>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</si>
  <si>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</si>
  <si>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</si>
  <si>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</si>
  <si>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</si>
  <si>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</si>
  <si>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</si>
  <si>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</si>
  <si>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</si>
  <si>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</si>
  <si>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</si>
  <si>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</si>
  <si>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</si>
  <si>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</si>
  <si>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</si>
  <si>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</si>
  <si>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</si>
  <si>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</si>
  <si>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</si>
  <si>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</si>
  <si>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</si>
  <si>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</si>
  <si>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</si>
  <si>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</si>
  <si>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</si>
  <si>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</si>
  <si>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</si>
  <si>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</si>
  <si>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</si>
  <si>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</si>
  <si>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</si>
  <si>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</si>
  <si>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</si>
  <si>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</si>
  <si>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</si>
  <si>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</si>
  <si>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</si>
  <si>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</si>
  <si>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</si>
  <si>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</si>
  <si>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</si>
  <si>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</si>
  <si>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</si>
  <si>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</si>
  <si>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</si>
  <si>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</si>
  <si>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</si>
  <si>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</si>
  <si>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</si>
  <si>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</si>
  <si>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</si>
  <si>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</si>
  <si>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</si>
  <si>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</si>
  <si>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</si>
  <si>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</si>
  <si>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</si>
  <si>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</si>
  <si>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</si>
  <si>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</si>
  <si>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</si>
  <si>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</si>
  <si>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</si>
  <si>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</si>
  <si>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</si>
  <si>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</si>
  <si>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</si>
  <si>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</si>
  <si>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</si>
  <si>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</si>
  <si>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</si>
  <si>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</si>
  <si>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94IS2023/06/17</t>
  </si>
  <si>
    <t>17-06-2023</t>
  </si>
  <si>
    <t>ITCWIND</t>
  </si>
  <si>
    <t>KAMENG</t>
  </si>
  <si>
    <t>SHPPBPL</t>
  </si>
  <si>
    <t>TS1PL_BKN</t>
  </si>
  <si>
    <t>TANGEDCO</t>
  </si>
  <si>
    <t>HP</t>
  </si>
  <si>
    <t>GMR WARORA</t>
  </si>
  <si>
    <t>SOLAPUR_SOLAR</t>
  </si>
  <si>
    <t>SAPU1234</t>
  </si>
  <si>
    <t>BALCO_LOAD</t>
  </si>
  <si>
    <t>SKS Raigarh</t>
  </si>
  <si>
    <t>VLSEZ</t>
  </si>
  <si>
    <t>JPNIGRIE_JNSTPP</t>
  </si>
  <si>
    <t>KWHEP</t>
  </si>
  <si>
    <t>KSEB</t>
  </si>
  <si>
    <t>NBVLIPP</t>
  </si>
  <si>
    <t>BCMLB001</t>
  </si>
  <si>
    <t>APNRL</t>
  </si>
  <si>
    <t>B_S_ISPAT_MH</t>
  </si>
  <si>
    <t>Meghalaya_Ben</t>
  </si>
  <si>
    <t>CHANJUII</t>
  </si>
  <si>
    <t>IPCL_WB</t>
  </si>
  <si>
    <t>JPL</t>
  </si>
  <si>
    <t>SORANG_HEP</t>
  </si>
  <si>
    <t>GBHHPL</t>
  </si>
  <si>
    <t>SEIL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</si>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</sst>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22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22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22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23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23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23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23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23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30.08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30.08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273.01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273.01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273.01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273.01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273.01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273.01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273.01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273.01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273.01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273.01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273.01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273.01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273.01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45094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217</v>
      </c>
    </row>
    <row r="9" spans="1:3">
      <c r="A9" s="46" t="s">
        <v>477</v>
      </c>
      <c r="B9" s="180">
        <v>45094.981307870374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45094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26.5</v>
      </c>
      <c r="C3" s="178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9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178">
        <v>26.5</v>
      </c>
      <c r="C4" s="178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60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178">
        <v>26.5</v>
      </c>
      <c r="C5" s="178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60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178">
        <v>26.5</v>
      </c>
      <c r="C6" s="178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60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178">
        <v>26.5</v>
      </c>
      <c r="C7" s="178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60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178">
        <v>26.5</v>
      </c>
      <c r="C8" s="178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60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178">
        <v>26.5</v>
      </c>
      <c r="C9" s="178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60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78">
        <v>26.5</v>
      </c>
      <c r="C10" s="178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60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78">
        <v>26.5</v>
      </c>
      <c r="C11" s="178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60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78">
        <v>26.5</v>
      </c>
      <c r="C12" s="178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60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78">
        <v>26.5</v>
      </c>
      <c r="C13" s="178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60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78">
        <v>26.5</v>
      </c>
      <c r="C14" s="178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60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78">
        <v>26.5</v>
      </c>
      <c r="C15" s="178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60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78">
        <v>26.5</v>
      </c>
      <c r="C16" s="178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60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78">
        <v>26.5</v>
      </c>
      <c r="C17" s="178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60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78">
        <v>26.5</v>
      </c>
      <c r="C18" s="178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60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78">
        <v>26.5</v>
      </c>
      <c r="C19" s="178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60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78">
        <v>26.5</v>
      </c>
      <c r="C20" s="178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60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78">
        <v>26.5</v>
      </c>
      <c r="C21" s="178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60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78">
        <v>26.5</v>
      </c>
      <c r="C22" s="178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60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78">
        <v>26.5</v>
      </c>
      <c r="C23" s="178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60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78">
        <v>26.5</v>
      </c>
      <c r="C24" s="178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60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78">
        <v>26.5</v>
      </c>
      <c r="C25" s="178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60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78">
        <v>26.5</v>
      </c>
      <c r="C26" s="178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60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178">
        <v>26.5</v>
      </c>
      <c r="C27" s="178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60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178">
        <v>26.5</v>
      </c>
      <c r="C28" s="178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60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178">
        <v>26.5</v>
      </c>
      <c r="C29" s="178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60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178">
        <v>26.5</v>
      </c>
      <c r="C30" s="178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60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178">
        <v>26.5</v>
      </c>
      <c r="C31" s="178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60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178">
        <v>26.5</v>
      </c>
      <c r="C32" s="178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60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78">
        <v>26.5</v>
      </c>
      <c r="C33" s="178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60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78">
        <v>26.5</v>
      </c>
      <c r="C34" s="178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60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78">
        <v>26.5</v>
      </c>
      <c r="C35" s="178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60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78">
        <v>26.5</v>
      </c>
      <c r="C36" s="178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60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78">
        <v>26.5</v>
      </c>
      <c r="C37" s="178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60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78">
        <v>26.5</v>
      </c>
      <c r="C38" s="178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60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78">
        <v>26.5</v>
      </c>
      <c r="C39" s="178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60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78">
        <v>26.5</v>
      </c>
      <c r="C40" s="178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60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78">
        <v>26.5</v>
      </c>
      <c r="C41" s="178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60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78">
        <v>26.5</v>
      </c>
      <c r="C42" s="178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60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78">
        <v>26.5</v>
      </c>
      <c r="C43" s="178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60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78">
        <v>26.5</v>
      </c>
      <c r="C44" s="178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60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78">
        <v>26.5</v>
      </c>
      <c r="C45" s="178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60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78">
        <v>26.5</v>
      </c>
      <c r="C46" s="178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60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78">
        <v>25.5</v>
      </c>
      <c r="C47" s="178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60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78">
        <v>25.5</v>
      </c>
      <c r="C48" s="178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60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78">
        <v>25.5</v>
      </c>
      <c r="C49" s="178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60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78">
        <v>25.5</v>
      </c>
      <c r="C50" s="178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60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78">
        <v>25.5</v>
      </c>
      <c r="C51" s="178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60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78">
        <v>25.5</v>
      </c>
      <c r="C52" s="178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60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78">
        <v>25.5</v>
      </c>
      <c r="C53" s="178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60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78">
        <v>25.5</v>
      </c>
      <c r="C54" s="178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60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78">
        <v>25.5</v>
      </c>
      <c r="C55" s="178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60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78">
        <v>25.5</v>
      </c>
      <c r="C56" s="178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60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78">
        <v>25.5</v>
      </c>
      <c r="C57" s="178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60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78">
        <v>25.5</v>
      </c>
      <c r="C58" s="178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60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78">
        <v>25.5</v>
      </c>
      <c r="C59" s="178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60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78">
        <v>25.5</v>
      </c>
      <c r="C60" s="178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60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78">
        <v>25.5</v>
      </c>
      <c r="C61" s="178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60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78">
        <v>25.5</v>
      </c>
      <c r="C62" s="178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60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78">
        <v>25.5</v>
      </c>
      <c r="C63" s="178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60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78">
        <v>25.5</v>
      </c>
      <c r="C64" s="178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60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78">
        <v>25.5</v>
      </c>
      <c r="C65" s="178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60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78">
        <v>25.5</v>
      </c>
      <c r="C66" s="178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60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78">
        <v>25.5</v>
      </c>
      <c r="C67" s="178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60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78">
        <v>25.5</v>
      </c>
      <c r="C68" s="178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60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78">
        <v>25.5</v>
      </c>
      <c r="C69" s="178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60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78">
        <v>25.5</v>
      </c>
      <c r="C70" s="178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60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78">
        <v>25.5</v>
      </c>
      <c r="C71" s="178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60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78">
        <v>25.5</v>
      </c>
      <c r="C72" s="178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60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0.62624999999999997</v>
      </c>
      <c r="C99" s="20">
        <f t="shared" si="27"/>
        <v>0.62624999999999997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0.2612715000000001</v>
      </c>
      <c r="J99" s="161">
        <f t="shared" ref="J99:M99" si="28">SUM(J3:J98)/4000</f>
        <v>0.14610412499999978</v>
      </c>
      <c r="K99" s="161">
        <f t="shared" si="28"/>
        <v>0.18843862500000011</v>
      </c>
      <c r="L99" s="161">
        <f t="shared" si="28"/>
        <v>3.0435749999999984E-2</v>
      </c>
      <c r="M99" s="162">
        <f t="shared" si="28"/>
        <v>0.62624999999999997</v>
      </c>
      <c r="N99" s="23"/>
      <c r="P99" s="37">
        <f>SUM(P3:P98)/4000</f>
        <v>0.2612715000000001</v>
      </c>
      <c r="Q99" s="37">
        <f t="shared" ref="Q99:S99" si="29">SUM(Q3:Q98)/4000</f>
        <v>0.14610412499999978</v>
      </c>
      <c r="R99" s="37">
        <f t="shared" si="29"/>
        <v>0.18843862500000011</v>
      </c>
      <c r="S99" s="37">
        <f t="shared" si="29"/>
        <v>3.0435749999999984E-2</v>
      </c>
      <c r="T99" s="37">
        <f t="shared" si="26"/>
        <v>0.62624999999999997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-30</v>
      </c>
      <c r="V3" s="74">
        <v>0</v>
      </c>
      <c r="W3">
        <v>0</v>
      </c>
      <c r="X3">
        <v>0</v>
      </c>
      <c r="Y3">
        <v>-30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-40</v>
      </c>
      <c r="P4" s="46">
        <v>0</v>
      </c>
      <c r="Q4" s="46">
        <v>-30</v>
      </c>
      <c r="R4" s="46">
        <v>0</v>
      </c>
      <c r="S4" s="74">
        <v>0</v>
      </c>
      <c r="U4" s="73">
        <v>-70</v>
      </c>
      <c r="V4" s="74">
        <v>0</v>
      </c>
      <c r="W4">
        <v>0</v>
      </c>
      <c r="X4">
        <v>-40</v>
      </c>
      <c r="Y4">
        <v>-30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-80</v>
      </c>
      <c r="P5" s="46">
        <v>-29</v>
      </c>
      <c r="Q5" s="46">
        <v>-30</v>
      </c>
      <c r="R5" s="46">
        <v>0</v>
      </c>
      <c r="S5" s="74">
        <v>0</v>
      </c>
      <c r="U5" s="73">
        <v>-139</v>
      </c>
      <c r="V5" s="74">
        <v>0</v>
      </c>
      <c r="W5">
        <v>0</v>
      </c>
      <c r="X5">
        <v>-80</v>
      </c>
      <c r="Y5">
        <v>-30</v>
      </c>
      <c r="Z5">
        <v>0</v>
      </c>
      <c r="AA5">
        <v>-29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-115</v>
      </c>
      <c r="P6" s="46">
        <v>-57</v>
      </c>
      <c r="Q6" s="46">
        <v>-30</v>
      </c>
      <c r="R6" s="46">
        <v>0</v>
      </c>
      <c r="S6" s="74">
        <v>0</v>
      </c>
      <c r="U6" s="73">
        <v>-202</v>
      </c>
      <c r="V6" s="74">
        <v>0</v>
      </c>
      <c r="W6">
        <v>0</v>
      </c>
      <c r="X6">
        <v>-115</v>
      </c>
      <c r="Y6">
        <v>-30</v>
      </c>
      <c r="Z6">
        <v>0</v>
      </c>
      <c r="AA6">
        <v>-57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-130</v>
      </c>
      <c r="P7" s="46">
        <v>-83</v>
      </c>
      <c r="Q7" s="46">
        <v>-30</v>
      </c>
      <c r="R7" s="46">
        <v>0</v>
      </c>
      <c r="S7" s="74">
        <v>0</v>
      </c>
      <c r="U7" s="73">
        <v>-243</v>
      </c>
      <c r="V7" s="74">
        <v>0</v>
      </c>
      <c r="W7">
        <v>0</v>
      </c>
      <c r="X7">
        <v>-130</v>
      </c>
      <c r="Y7">
        <v>-30</v>
      </c>
      <c r="Z7">
        <v>0</v>
      </c>
      <c r="AA7">
        <v>-83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-145</v>
      </c>
      <c r="P8" s="46">
        <v>-106</v>
      </c>
      <c r="Q8" s="46">
        <v>-30</v>
      </c>
      <c r="R8" s="46">
        <v>0</v>
      </c>
      <c r="S8" s="74">
        <v>0</v>
      </c>
      <c r="U8" s="73">
        <v>-281</v>
      </c>
      <c r="V8" s="74">
        <v>0</v>
      </c>
      <c r="W8">
        <v>0</v>
      </c>
      <c r="X8">
        <v>-145</v>
      </c>
      <c r="Y8">
        <v>-30</v>
      </c>
      <c r="Z8">
        <v>0</v>
      </c>
      <c r="AA8">
        <v>-106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-155</v>
      </c>
      <c r="P9" s="46">
        <v>-129</v>
      </c>
      <c r="Q9" s="46">
        <v>-30</v>
      </c>
      <c r="R9" s="46">
        <v>0</v>
      </c>
      <c r="S9" s="74">
        <v>0</v>
      </c>
      <c r="U9" s="73">
        <v>-314</v>
      </c>
      <c r="V9" s="74">
        <v>0</v>
      </c>
      <c r="W9">
        <v>0</v>
      </c>
      <c r="X9">
        <v>-155</v>
      </c>
      <c r="Y9">
        <v>-30</v>
      </c>
      <c r="Z9">
        <v>0</v>
      </c>
      <c r="AA9">
        <v>-129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-170</v>
      </c>
      <c r="P10" s="46">
        <v>-150</v>
      </c>
      <c r="Q10" s="46">
        <v>-30</v>
      </c>
      <c r="R10" s="46">
        <v>0</v>
      </c>
      <c r="S10" s="74">
        <v>0</v>
      </c>
      <c r="U10" s="73">
        <v>-350</v>
      </c>
      <c r="V10" s="74">
        <v>0</v>
      </c>
      <c r="W10">
        <v>0</v>
      </c>
      <c r="X10">
        <v>-170</v>
      </c>
      <c r="Y10">
        <v>-30</v>
      </c>
      <c r="Z10">
        <v>0</v>
      </c>
      <c r="AA10">
        <v>-150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-210</v>
      </c>
      <c r="P11" s="46">
        <v>-171</v>
      </c>
      <c r="Q11" s="46">
        <v>-30</v>
      </c>
      <c r="R11" s="46">
        <v>0</v>
      </c>
      <c r="S11" s="74">
        <v>0</v>
      </c>
      <c r="U11" s="73">
        <v>-411</v>
      </c>
      <c r="V11" s="74">
        <v>0</v>
      </c>
      <c r="W11">
        <v>0</v>
      </c>
      <c r="X11">
        <v>-210</v>
      </c>
      <c r="Y11">
        <v>-30</v>
      </c>
      <c r="Z11">
        <v>0</v>
      </c>
      <c r="AA11">
        <v>-171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-230</v>
      </c>
      <c r="P12" s="46">
        <v>-192</v>
      </c>
      <c r="Q12" s="46">
        <v>-30</v>
      </c>
      <c r="R12" s="46">
        <v>0</v>
      </c>
      <c r="S12" s="74">
        <v>0</v>
      </c>
      <c r="U12" s="73">
        <v>-452</v>
      </c>
      <c r="V12" s="74">
        <v>0</v>
      </c>
      <c r="W12">
        <v>0</v>
      </c>
      <c r="X12">
        <v>-230</v>
      </c>
      <c r="Y12">
        <v>-30</v>
      </c>
      <c r="Z12">
        <v>0</v>
      </c>
      <c r="AA12">
        <v>-192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-249.99</v>
      </c>
      <c r="P13" s="46">
        <v>-215</v>
      </c>
      <c r="Q13" s="46">
        <v>-30</v>
      </c>
      <c r="R13" s="46">
        <v>0</v>
      </c>
      <c r="S13" s="74">
        <v>0</v>
      </c>
      <c r="U13" s="73">
        <v>-494.99</v>
      </c>
      <c r="V13" s="74">
        <v>0</v>
      </c>
      <c r="W13">
        <v>0</v>
      </c>
      <c r="X13">
        <v>-249.99</v>
      </c>
      <c r="Y13">
        <v>-30</v>
      </c>
      <c r="Z13">
        <v>0</v>
      </c>
      <c r="AA13">
        <v>-215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-260</v>
      </c>
      <c r="P14" s="46">
        <v>-238</v>
      </c>
      <c r="Q14" s="46">
        <v>-30</v>
      </c>
      <c r="R14" s="46">
        <v>0</v>
      </c>
      <c r="S14" s="74">
        <v>0</v>
      </c>
      <c r="U14" s="73">
        <v>-528</v>
      </c>
      <c r="V14" s="74">
        <v>0</v>
      </c>
      <c r="W14">
        <v>0</v>
      </c>
      <c r="X14">
        <v>-260</v>
      </c>
      <c r="Y14">
        <v>-30</v>
      </c>
      <c r="Z14">
        <v>0</v>
      </c>
      <c r="AA14">
        <v>-238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-220</v>
      </c>
      <c r="P15" s="46">
        <v>-255</v>
      </c>
      <c r="Q15" s="46">
        <v>-30</v>
      </c>
      <c r="R15" s="46">
        <v>0</v>
      </c>
      <c r="S15" s="74">
        <v>0</v>
      </c>
      <c r="U15" s="73">
        <v>-505</v>
      </c>
      <c r="V15" s="74">
        <v>0</v>
      </c>
      <c r="W15">
        <v>0</v>
      </c>
      <c r="X15">
        <v>-220</v>
      </c>
      <c r="Y15">
        <v>-30</v>
      </c>
      <c r="Z15">
        <v>0</v>
      </c>
      <c r="AA15">
        <v>-255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-245</v>
      </c>
      <c r="P16" s="46">
        <v>-274</v>
      </c>
      <c r="Q16" s="46">
        <v>-30</v>
      </c>
      <c r="R16" s="46">
        <v>0</v>
      </c>
      <c r="S16" s="74">
        <v>0</v>
      </c>
      <c r="U16" s="73">
        <v>-549</v>
      </c>
      <c r="V16" s="74">
        <v>0</v>
      </c>
      <c r="W16">
        <v>0</v>
      </c>
      <c r="X16">
        <v>-245</v>
      </c>
      <c r="Y16">
        <v>-30</v>
      </c>
      <c r="Z16">
        <v>0</v>
      </c>
      <c r="AA16">
        <v>-274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</v>
      </c>
      <c r="O17" s="46">
        <v>-260</v>
      </c>
      <c r="P17" s="46">
        <v>-292</v>
      </c>
      <c r="Q17" s="46">
        <v>-30</v>
      </c>
      <c r="R17" s="46">
        <v>0</v>
      </c>
      <c r="S17" s="74">
        <v>0</v>
      </c>
      <c r="U17" s="73">
        <v>-585</v>
      </c>
      <c r="V17" s="74">
        <v>0</v>
      </c>
      <c r="W17">
        <v>-3</v>
      </c>
      <c r="X17">
        <v>-260</v>
      </c>
      <c r="Y17">
        <v>-30</v>
      </c>
      <c r="Z17">
        <v>0</v>
      </c>
      <c r="AA17">
        <v>-292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-31</v>
      </c>
      <c r="O18" s="46">
        <v>-270</v>
      </c>
      <c r="P18" s="46">
        <v>-312</v>
      </c>
      <c r="Q18" s="46">
        <v>-30</v>
      </c>
      <c r="R18" s="46">
        <v>0</v>
      </c>
      <c r="S18" s="74">
        <v>0</v>
      </c>
      <c r="U18" s="73">
        <v>-643</v>
      </c>
      <c r="V18" s="74">
        <v>0</v>
      </c>
      <c r="W18">
        <v>-31</v>
      </c>
      <c r="X18">
        <v>-270</v>
      </c>
      <c r="Y18">
        <v>-30</v>
      </c>
      <c r="Z18">
        <v>0</v>
      </c>
      <c r="AA18">
        <v>-312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-65</v>
      </c>
      <c r="O19" s="46">
        <v>-290</v>
      </c>
      <c r="P19" s="46">
        <v>-333</v>
      </c>
      <c r="Q19" s="46">
        <v>-30</v>
      </c>
      <c r="R19" s="46">
        <v>0</v>
      </c>
      <c r="S19" s="74">
        <v>0</v>
      </c>
      <c r="U19" s="73">
        <v>-718</v>
      </c>
      <c r="V19" s="74">
        <v>0</v>
      </c>
      <c r="W19">
        <v>-65</v>
      </c>
      <c r="X19">
        <v>-290</v>
      </c>
      <c r="Y19">
        <v>-30</v>
      </c>
      <c r="Z19">
        <v>0</v>
      </c>
      <c r="AA19">
        <v>-333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-93</v>
      </c>
      <c r="O20" s="46">
        <v>-310</v>
      </c>
      <c r="P20" s="46">
        <v>-349</v>
      </c>
      <c r="Q20" s="46">
        <v>-30</v>
      </c>
      <c r="R20" s="46">
        <v>0</v>
      </c>
      <c r="S20" s="74">
        <v>0</v>
      </c>
      <c r="U20" s="73">
        <v>-782</v>
      </c>
      <c r="V20" s="74">
        <v>0</v>
      </c>
      <c r="W20">
        <v>-93</v>
      </c>
      <c r="X20">
        <v>-310</v>
      </c>
      <c r="Y20">
        <v>-30</v>
      </c>
      <c r="Z20">
        <v>0</v>
      </c>
      <c r="AA20">
        <v>-349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-110</v>
      </c>
      <c r="O21" s="46">
        <v>-325</v>
      </c>
      <c r="P21" s="46">
        <v>-364</v>
      </c>
      <c r="Q21" s="46">
        <v>-30</v>
      </c>
      <c r="R21" s="46">
        <v>0</v>
      </c>
      <c r="S21" s="74">
        <v>0</v>
      </c>
      <c r="U21" s="73">
        <v>-829</v>
      </c>
      <c r="V21" s="74">
        <v>0</v>
      </c>
      <c r="W21">
        <v>-110</v>
      </c>
      <c r="X21">
        <v>-325</v>
      </c>
      <c r="Y21">
        <v>-30</v>
      </c>
      <c r="Z21">
        <v>0</v>
      </c>
      <c r="AA21">
        <v>-364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-136</v>
      </c>
      <c r="O22" s="46">
        <v>-340</v>
      </c>
      <c r="P22" s="46">
        <v>-384</v>
      </c>
      <c r="Q22" s="46">
        <v>-30</v>
      </c>
      <c r="R22" s="46">
        <v>0</v>
      </c>
      <c r="S22" s="74">
        <v>0</v>
      </c>
      <c r="U22" s="73">
        <v>-890</v>
      </c>
      <c r="V22" s="74">
        <v>0</v>
      </c>
      <c r="W22">
        <v>-136</v>
      </c>
      <c r="X22">
        <v>-340</v>
      </c>
      <c r="Y22">
        <v>-30</v>
      </c>
      <c r="Z22">
        <v>0</v>
      </c>
      <c r="AA22">
        <v>-384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-168</v>
      </c>
      <c r="O23" s="46">
        <v>-185</v>
      </c>
      <c r="P23" s="46">
        <v>-406</v>
      </c>
      <c r="Q23" s="46">
        <v>-35</v>
      </c>
      <c r="R23" s="46">
        <v>0</v>
      </c>
      <c r="S23" s="74">
        <v>0</v>
      </c>
      <c r="U23" s="73">
        <v>-794</v>
      </c>
      <c r="V23" s="74">
        <v>0</v>
      </c>
      <c r="W23">
        <v>-168</v>
      </c>
      <c r="X23">
        <v>-185</v>
      </c>
      <c r="Y23">
        <v>-35</v>
      </c>
      <c r="Z23">
        <v>0</v>
      </c>
      <c r="AA23">
        <v>-406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-235</v>
      </c>
      <c r="O24" s="46">
        <v>-205</v>
      </c>
      <c r="P24" s="46">
        <v>-440</v>
      </c>
      <c r="Q24" s="46">
        <v>-35</v>
      </c>
      <c r="R24" s="46">
        <v>0</v>
      </c>
      <c r="S24" s="74">
        <v>0</v>
      </c>
      <c r="U24" s="73">
        <v>-915</v>
      </c>
      <c r="V24" s="74">
        <v>0</v>
      </c>
      <c r="W24">
        <v>-235</v>
      </c>
      <c r="X24">
        <v>-205</v>
      </c>
      <c r="Y24">
        <v>-35</v>
      </c>
      <c r="Z24">
        <v>0</v>
      </c>
      <c r="AA24">
        <v>-440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-281</v>
      </c>
      <c r="O25" s="46">
        <v>-220</v>
      </c>
      <c r="P25" s="46">
        <v>-466</v>
      </c>
      <c r="Q25" s="46">
        <v>-35</v>
      </c>
      <c r="R25" s="46">
        <v>0</v>
      </c>
      <c r="S25" s="74">
        <v>0</v>
      </c>
      <c r="U25" s="73">
        <v>-1002</v>
      </c>
      <c r="V25" s="74">
        <v>0</v>
      </c>
      <c r="W25">
        <v>-281</v>
      </c>
      <c r="X25">
        <v>-220</v>
      </c>
      <c r="Y25">
        <v>-35</v>
      </c>
      <c r="Z25">
        <v>0</v>
      </c>
      <c r="AA25">
        <v>-466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-328</v>
      </c>
      <c r="O26" s="46">
        <v>-235</v>
      </c>
      <c r="P26" s="46">
        <v>-498</v>
      </c>
      <c r="Q26" s="46">
        <v>-40</v>
      </c>
      <c r="R26" s="46">
        <v>0</v>
      </c>
      <c r="S26" s="74">
        <v>0</v>
      </c>
      <c r="U26" s="73">
        <v>-1101</v>
      </c>
      <c r="V26" s="74">
        <v>0</v>
      </c>
      <c r="W26">
        <v>-328</v>
      </c>
      <c r="X26">
        <v>-235</v>
      </c>
      <c r="Y26">
        <v>-40</v>
      </c>
      <c r="Z26">
        <v>0</v>
      </c>
      <c r="AA26">
        <v>-498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-116</v>
      </c>
      <c r="O27" s="46">
        <v>-195</v>
      </c>
      <c r="P27" s="46">
        <v>-534</v>
      </c>
      <c r="Q27" s="46">
        <v>-40</v>
      </c>
      <c r="R27" s="46">
        <v>0</v>
      </c>
      <c r="S27" s="74">
        <v>0</v>
      </c>
      <c r="U27" s="73">
        <v>-885</v>
      </c>
      <c r="V27" s="74">
        <v>0</v>
      </c>
      <c r="W27">
        <v>-116</v>
      </c>
      <c r="X27">
        <v>-195</v>
      </c>
      <c r="Y27">
        <v>-40</v>
      </c>
      <c r="Z27">
        <v>0</v>
      </c>
      <c r="AA27">
        <v>-534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1.4</v>
      </c>
      <c r="N28" s="73">
        <v>-169</v>
      </c>
      <c r="O28" s="46">
        <v>-195</v>
      </c>
      <c r="P28" s="46">
        <v>-559</v>
      </c>
      <c r="Q28" s="46">
        <v>-40</v>
      </c>
      <c r="R28" s="46">
        <v>0</v>
      </c>
      <c r="S28" s="74">
        <v>0</v>
      </c>
      <c r="U28" s="73">
        <v>-963</v>
      </c>
      <c r="V28" s="74">
        <v>1.4</v>
      </c>
      <c r="W28">
        <v>-169</v>
      </c>
      <c r="X28">
        <v>-195</v>
      </c>
      <c r="Y28">
        <v>-40</v>
      </c>
      <c r="Z28">
        <v>1.4</v>
      </c>
      <c r="AA28">
        <v>-559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4.74</v>
      </c>
      <c r="N29" s="73">
        <v>-216</v>
      </c>
      <c r="O29" s="46">
        <v>-185</v>
      </c>
      <c r="P29" s="46">
        <v>-583</v>
      </c>
      <c r="Q29" s="46">
        <v>-40</v>
      </c>
      <c r="R29" s="46">
        <v>0</v>
      </c>
      <c r="S29" s="74">
        <v>0</v>
      </c>
      <c r="U29" s="73">
        <v>-1024</v>
      </c>
      <c r="V29" s="74">
        <v>4.74</v>
      </c>
      <c r="W29">
        <v>-216</v>
      </c>
      <c r="X29">
        <v>-185</v>
      </c>
      <c r="Y29">
        <v>-40</v>
      </c>
      <c r="Z29">
        <v>4.74</v>
      </c>
      <c r="AA29">
        <v>-583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1.94</v>
      </c>
      <c r="N30" s="73">
        <v>-228</v>
      </c>
      <c r="O30" s="46">
        <v>-85</v>
      </c>
      <c r="P30" s="46">
        <v>-258</v>
      </c>
      <c r="Q30" s="46">
        <v>-40</v>
      </c>
      <c r="R30" s="46">
        <v>0</v>
      </c>
      <c r="S30" s="74">
        <v>0</v>
      </c>
      <c r="U30" s="73">
        <v>-611</v>
      </c>
      <c r="V30" s="74">
        <v>1.94</v>
      </c>
      <c r="W30">
        <v>-228</v>
      </c>
      <c r="X30">
        <v>-85</v>
      </c>
      <c r="Y30">
        <v>-40</v>
      </c>
      <c r="Z30">
        <v>1.94</v>
      </c>
      <c r="AA30">
        <v>-258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4.74</v>
      </c>
      <c r="N31" s="73">
        <v>-251</v>
      </c>
      <c r="O31" s="46">
        <v>-85</v>
      </c>
      <c r="P31" s="46">
        <v>-330</v>
      </c>
      <c r="Q31" s="46">
        <v>-40</v>
      </c>
      <c r="R31" s="46">
        <v>0</v>
      </c>
      <c r="S31" s="74">
        <v>0</v>
      </c>
      <c r="U31" s="73">
        <v>-706</v>
      </c>
      <c r="V31" s="74">
        <v>4.74</v>
      </c>
      <c r="W31">
        <v>-251</v>
      </c>
      <c r="X31">
        <v>-85</v>
      </c>
      <c r="Y31">
        <v>-40</v>
      </c>
      <c r="Z31">
        <v>4.74</v>
      </c>
      <c r="AA31">
        <v>-330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2.23</v>
      </c>
      <c r="N32" s="73">
        <v>-290</v>
      </c>
      <c r="O32" s="46">
        <v>-90</v>
      </c>
      <c r="P32" s="46">
        <v>-348</v>
      </c>
      <c r="Q32" s="46">
        <v>-30</v>
      </c>
      <c r="R32" s="46">
        <v>0</v>
      </c>
      <c r="S32" s="74">
        <v>0</v>
      </c>
      <c r="U32" s="73">
        <v>-758</v>
      </c>
      <c r="V32" s="74">
        <v>2.23</v>
      </c>
      <c r="W32">
        <v>-290</v>
      </c>
      <c r="X32">
        <v>-90</v>
      </c>
      <c r="Y32">
        <v>-30</v>
      </c>
      <c r="Z32">
        <v>2.23</v>
      </c>
      <c r="AA32">
        <v>-348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3.19</v>
      </c>
      <c r="N33" s="73">
        <v>-334</v>
      </c>
      <c r="O33" s="46">
        <v>-113</v>
      </c>
      <c r="P33" s="46">
        <v>-241</v>
      </c>
      <c r="Q33" s="46">
        <v>-30</v>
      </c>
      <c r="R33" s="46">
        <v>0</v>
      </c>
      <c r="S33" s="74">
        <v>0</v>
      </c>
      <c r="U33" s="73">
        <v>-718</v>
      </c>
      <c r="V33" s="74">
        <v>3.19</v>
      </c>
      <c r="W33">
        <v>-334</v>
      </c>
      <c r="X33">
        <v>-113</v>
      </c>
      <c r="Y33">
        <v>-30</v>
      </c>
      <c r="Z33">
        <v>3.19</v>
      </c>
      <c r="AA33">
        <v>-241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1.35</v>
      </c>
      <c r="N34" s="73">
        <v>-374</v>
      </c>
      <c r="O34" s="46">
        <v>-26</v>
      </c>
      <c r="P34" s="46">
        <v>-262</v>
      </c>
      <c r="Q34" s="46">
        <v>-30</v>
      </c>
      <c r="R34" s="46">
        <v>0</v>
      </c>
      <c r="S34" s="74">
        <v>0</v>
      </c>
      <c r="U34" s="73">
        <v>-692</v>
      </c>
      <c r="V34" s="74">
        <v>1.35</v>
      </c>
      <c r="W34">
        <v>-374</v>
      </c>
      <c r="X34">
        <v>-26</v>
      </c>
      <c r="Y34">
        <v>-30</v>
      </c>
      <c r="Z34">
        <v>1.35</v>
      </c>
      <c r="AA34">
        <v>-262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3.68</v>
      </c>
      <c r="N35" s="73">
        <v>-398</v>
      </c>
      <c r="O35" s="46">
        <v>-46</v>
      </c>
      <c r="P35" s="46">
        <v>-281</v>
      </c>
      <c r="Q35" s="46">
        <v>-30</v>
      </c>
      <c r="R35" s="46">
        <v>0</v>
      </c>
      <c r="S35" s="74">
        <v>0</v>
      </c>
      <c r="U35" s="73">
        <v>-755</v>
      </c>
      <c r="V35" s="74">
        <v>3.68</v>
      </c>
      <c r="W35">
        <v>-398</v>
      </c>
      <c r="X35">
        <v>-46</v>
      </c>
      <c r="Y35">
        <v>-30</v>
      </c>
      <c r="Z35">
        <v>3.68</v>
      </c>
      <c r="AA35">
        <v>-281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-419</v>
      </c>
      <c r="O36" s="46">
        <v>-66</v>
      </c>
      <c r="P36" s="46">
        <v>-290</v>
      </c>
      <c r="Q36" s="46">
        <v>-30</v>
      </c>
      <c r="R36" s="46">
        <v>0</v>
      </c>
      <c r="S36" s="74">
        <v>0</v>
      </c>
      <c r="U36" s="73">
        <v>-805</v>
      </c>
      <c r="V36" s="74">
        <v>0</v>
      </c>
      <c r="W36">
        <v>-419</v>
      </c>
      <c r="X36">
        <v>-66</v>
      </c>
      <c r="Y36">
        <v>-30</v>
      </c>
      <c r="Z36">
        <v>0</v>
      </c>
      <c r="AA36">
        <v>-290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2.52</v>
      </c>
      <c r="N37" s="73">
        <v>-437</v>
      </c>
      <c r="O37" s="46">
        <v>-81</v>
      </c>
      <c r="P37" s="46">
        <v>-291</v>
      </c>
      <c r="Q37" s="46">
        <v>-30</v>
      </c>
      <c r="R37" s="46">
        <v>0</v>
      </c>
      <c r="S37" s="74">
        <v>0</v>
      </c>
      <c r="U37" s="73">
        <v>-839</v>
      </c>
      <c r="V37" s="74">
        <v>2.52</v>
      </c>
      <c r="W37">
        <v>-437</v>
      </c>
      <c r="X37">
        <v>-81</v>
      </c>
      <c r="Y37">
        <v>-30</v>
      </c>
      <c r="Z37">
        <v>2.52</v>
      </c>
      <c r="AA37">
        <v>-291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3.1</v>
      </c>
      <c r="N38" s="73">
        <v>-442</v>
      </c>
      <c r="O38" s="46">
        <v>-91</v>
      </c>
      <c r="P38" s="46">
        <v>-286</v>
      </c>
      <c r="Q38" s="46">
        <v>-30</v>
      </c>
      <c r="R38" s="46">
        <v>0</v>
      </c>
      <c r="S38" s="74">
        <v>0</v>
      </c>
      <c r="U38" s="73">
        <v>-849</v>
      </c>
      <c r="V38" s="74">
        <v>3.1</v>
      </c>
      <c r="W38">
        <v>-442</v>
      </c>
      <c r="X38">
        <v>-91</v>
      </c>
      <c r="Y38">
        <v>-30</v>
      </c>
      <c r="Z38">
        <v>3.1</v>
      </c>
      <c r="AA38">
        <v>-286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3.48</v>
      </c>
      <c r="N39" s="73">
        <v>-442</v>
      </c>
      <c r="O39" s="46">
        <v>-81</v>
      </c>
      <c r="P39" s="46">
        <v>-269</v>
      </c>
      <c r="Q39" s="46">
        <v>-30</v>
      </c>
      <c r="R39" s="46">
        <v>0</v>
      </c>
      <c r="S39" s="74">
        <v>0</v>
      </c>
      <c r="U39" s="73">
        <v>-822</v>
      </c>
      <c r="V39" s="74">
        <v>3.48</v>
      </c>
      <c r="W39">
        <v>-442</v>
      </c>
      <c r="X39">
        <v>-81</v>
      </c>
      <c r="Y39">
        <v>-30</v>
      </c>
      <c r="Z39">
        <v>3.48</v>
      </c>
      <c r="AA39">
        <v>-269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-415</v>
      </c>
      <c r="O40" s="46">
        <v>-61</v>
      </c>
      <c r="P40" s="46">
        <v>-253</v>
      </c>
      <c r="Q40" s="46">
        <v>-30</v>
      </c>
      <c r="R40" s="46">
        <v>0</v>
      </c>
      <c r="S40" s="74">
        <v>0</v>
      </c>
      <c r="U40" s="73">
        <v>-759</v>
      </c>
      <c r="V40" s="74">
        <v>0</v>
      </c>
      <c r="W40">
        <v>-415</v>
      </c>
      <c r="X40">
        <v>-61</v>
      </c>
      <c r="Y40">
        <v>-30</v>
      </c>
      <c r="Z40">
        <v>0</v>
      </c>
      <c r="AA40">
        <v>-253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2.71</v>
      </c>
      <c r="N41" s="73">
        <v>-378</v>
      </c>
      <c r="O41" s="46">
        <v>-41</v>
      </c>
      <c r="P41" s="46">
        <v>-199</v>
      </c>
      <c r="Q41" s="46">
        <v>0</v>
      </c>
      <c r="R41" s="46">
        <v>0</v>
      </c>
      <c r="S41" s="74">
        <v>0</v>
      </c>
      <c r="U41" s="73">
        <v>-618</v>
      </c>
      <c r="V41" s="74">
        <v>2.71</v>
      </c>
      <c r="W41">
        <v>-378</v>
      </c>
      <c r="X41">
        <v>-41</v>
      </c>
      <c r="Y41">
        <v>0</v>
      </c>
      <c r="Z41">
        <v>2.71</v>
      </c>
      <c r="AA41">
        <v>-199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3.97</v>
      </c>
      <c r="N42" s="73">
        <v>-349</v>
      </c>
      <c r="O42" s="46">
        <v>-87</v>
      </c>
      <c r="P42" s="46">
        <v>-174</v>
      </c>
      <c r="Q42" s="46">
        <v>0</v>
      </c>
      <c r="R42" s="46">
        <v>0</v>
      </c>
      <c r="S42" s="74">
        <v>0</v>
      </c>
      <c r="U42" s="73">
        <v>-610</v>
      </c>
      <c r="V42" s="74">
        <v>3.97</v>
      </c>
      <c r="W42">
        <v>-349</v>
      </c>
      <c r="X42">
        <v>-87</v>
      </c>
      <c r="Y42">
        <v>0</v>
      </c>
      <c r="Z42">
        <v>3.97</v>
      </c>
      <c r="AA42">
        <v>-174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0.28999999999999998</v>
      </c>
      <c r="N43" s="73">
        <v>-339</v>
      </c>
      <c r="O43" s="46">
        <v>-167</v>
      </c>
      <c r="P43" s="46">
        <v>-140</v>
      </c>
      <c r="Q43" s="46">
        <v>0</v>
      </c>
      <c r="R43" s="46">
        <v>0</v>
      </c>
      <c r="S43" s="74">
        <v>0</v>
      </c>
      <c r="U43" s="73">
        <v>-646</v>
      </c>
      <c r="V43" s="74">
        <v>0.28999999999999998</v>
      </c>
      <c r="W43">
        <v>-339</v>
      </c>
      <c r="X43">
        <v>-167</v>
      </c>
      <c r="Y43">
        <v>0</v>
      </c>
      <c r="Z43">
        <v>0.28999999999999998</v>
      </c>
      <c r="AA43">
        <v>-140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-310</v>
      </c>
      <c r="O44" s="46">
        <v>-147</v>
      </c>
      <c r="P44" s="46">
        <v>-108</v>
      </c>
      <c r="Q44" s="46">
        <v>0</v>
      </c>
      <c r="R44" s="46">
        <v>0</v>
      </c>
      <c r="S44" s="74">
        <v>0</v>
      </c>
      <c r="U44" s="73">
        <v>-565</v>
      </c>
      <c r="V44" s="74">
        <v>0</v>
      </c>
      <c r="W44">
        <v>-310</v>
      </c>
      <c r="X44">
        <v>-147</v>
      </c>
      <c r="Y44">
        <v>0</v>
      </c>
      <c r="Z44">
        <v>0</v>
      </c>
      <c r="AA44">
        <v>-108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-291</v>
      </c>
      <c r="O45" s="46">
        <v>-193</v>
      </c>
      <c r="P45" s="46">
        <v>-92</v>
      </c>
      <c r="Q45" s="46">
        <v>0</v>
      </c>
      <c r="R45" s="46">
        <v>0</v>
      </c>
      <c r="S45" s="74">
        <v>0</v>
      </c>
      <c r="U45" s="73">
        <v>-576</v>
      </c>
      <c r="V45" s="74">
        <v>0</v>
      </c>
      <c r="W45">
        <v>-291</v>
      </c>
      <c r="X45">
        <v>-193</v>
      </c>
      <c r="Y45">
        <v>0</v>
      </c>
      <c r="Z45">
        <v>0</v>
      </c>
      <c r="AA45">
        <v>-92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-253</v>
      </c>
      <c r="O46" s="46">
        <v>-178</v>
      </c>
      <c r="P46" s="46">
        <v>-66</v>
      </c>
      <c r="Q46" s="46">
        <v>0</v>
      </c>
      <c r="R46" s="46">
        <v>0</v>
      </c>
      <c r="S46" s="74">
        <v>0</v>
      </c>
      <c r="U46" s="73">
        <v>-497</v>
      </c>
      <c r="V46" s="74">
        <v>0</v>
      </c>
      <c r="W46">
        <v>-253</v>
      </c>
      <c r="X46">
        <v>-178</v>
      </c>
      <c r="Y46">
        <v>0</v>
      </c>
      <c r="Z46">
        <v>0</v>
      </c>
      <c r="AA46">
        <v>-66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-214</v>
      </c>
      <c r="O47" s="46">
        <v>-160</v>
      </c>
      <c r="P47" s="46">
        <v>-48</v>
      </c>
      <c r="Q47" s="46">
        <v>0</v>
      </c>
      <c r="R47" s="46">
        <v>0</v>
      </c>
      <c r="S47" s="74">
        <v>0</v>
      </c>
      <c r="U47" s="73">
        <v>-422</v>
      </c>
      <c r="V47" s="74">
        <v>0</v>
      </c>
      <c r="W47">
        <v>-214</v>
      </c>
      <c r="X47">
        <v>-160</v>
      </c>
      <c r="Y47">
        <v>0</v>
      </c>
      <c r="Z47">
        <v>0</v>
      </c>
      <c r="AA47">
        <v>-48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-182</v>
      </c>
      <c r="O48" s="46">
        <v>-155</v>
      </c>
      <c r="P48" s="46">
        <v>-31</v>
      </c>
      <c r="Q48" s="46">
        <v>0</v>
      </c>
      <c r="R48" s="46">
        <v>0</v>
      </c>
      <c r="S48" s="74">
        <v>0</v>
      </c>
      <c r="U48" s="73">
        <v>-368</v>
      </c>
      <c r="V48" s="74">
        <v>0</v>
      </c>
      <c r="W48">
        <v>-182</v>
      </c>
      <c r="X48">
        <v>-155</v>
      </c>
      <c r="Y48">
        <v>0</v>
      </c>
      <c r="Z48">
        <v>0</v>
      </c>
      <c r="AA48">
        <v>-31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0.97</v>
      </c>
      <c r="N49" s="73">
        <v>-154</v>
      </c>
      <c r="O49" s="46">
        <v>-135</v>
      </c>
      <c r="P49" s="46">
        <v>-144</v>
      </c>
      <c r="Q49" s="46">
        <v>0</v>
      </c>
      <c r="R49" s="46">
        <v>0</v>
      </c>
      <c r="S49" s="74">
        <v>0</v>
      </c>
      <c r="U49" s="73">
        <v>-433</v>
      </c>
      <c r="V49" s="74">
        <v>0.97</v>
      </c>
      <c r="W49">
        <v>-154</v>
      </c>
      <c r="X49">
        <v>-135</v>
      </c>
      <c r="Y49">
        <v>0</v>
      </c>
      <c r="Z49">
        <v>0.97</v>
      </c>
      <c r="AA49">
        <v>-144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1.65</v>
      </c>
      <c r="N50" s="73">
        <v>-128</v>
      </c>
      <c r="O50" s="46">
        <v>-125</v>
      </c>
      <c r="P50" s="46">
        <v>-44</v>
      </c>
      <c r="Q50" s="46">
        <v>0</v>
      </c>
      <c r="R50" s="46">
        <v>0</v>
      </c>
      <c r="S50" s="74">
        <v>0</v>
      </c>
      <c r="U50" s="73">
        <v>-297</v>
      </c>
      <c r="V50" s="74">
        <v>1.65</v>
      </c>
      <c r="W50">
        <v>-128</v>
      </c>
      <c r="X50">
        <v>-125</v>
      </c>
      <c r="Y50">
        <v>0</v>
      </c>
      <c r="Z50">
        <v>1.65</v>
      </c>
      <c r="AA50">
        <v>-44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0.97</v>
      </c>
      <c r="N51" s="73">
        <v>-101</v>
      </c>
      <c r="O51" s="46">
        <v>-155</v>
      </c>
      <c r="P51" s="46">
        <v>-103</v>
      </c>
      <c r="Q51" s="46">
        <v>0</v>
      </c>
      <c r="R51" s="46">
        <v>0</v>
      </c>
      <c r="S51" s="74">
        <v>0</v>
      </c>
      <c r="U51" s="73">
        <v>-359</v>
      </c>
      <c r="V51" s="74">
        <v>0.97</v>
      </c>
      <c r="W51">
        <v>-101</v>
      </c>
      <c r="X51">
        <v>-155</v>
      </c>
      <c r="Y51">
        <v>0</v>
      </c>
      <c r="Z51">
        <v>0.97</v>
      </c>
      <c r="AA51">
        <v>-103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-71</v>
      </c>
      <c r="O52" s="46">
        <v>-145</v>
      </c>
      <c r="P52" s="46">
        <v>-84</v>
      </c>
      <c r="Q52" s="46">
        <v>0</v>
      </c>
      <c r="R52" s="46">
        <v>0</v>
      </c>
      <c r="S52" s="74">
        <v>0</v>
      </c>
      <c r="U52" s="73">
        <v>-300</v>
      </c>
      <c r="V52" s="74">
        <v>0</v>
      </c>
      <c r="W52">
        <v>-71</v>
      </c>
      <c r="X52">
        <v>-145</v>
      </c>
      <c r="Y52">
        <v>0</v>
      </c>
      <c r="Z52">
        <v>0</v>
      </c>
      <c r="AA52">
        <v>-84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-47</v>
      </c>
      <c r="O53" s="46">
        <v>-140</v>
      </c>
      <c r="P53" s="46">
        <v>-23</v>
      </c>
      <c r="Q53" s="46">
        <v>0</v>
      </c>
      <c r="R53" s="46">
        <v>0</v>
      </c>
      <c r="S53" s="74">
        <v>0</v>
      </c>
      <c r="U53" s="73">
        <v>-210</v>
      </c>
      <c r="V53" s="74">
        <v>0</v>
      </c>
      <c r="W53">
        <v>-47</v>
      </c>
      <c r="X53">
        <v>-140</v>
      </c>
      <c r="Y53">
        <v>0</v>
      </c>
      <c r="Z53">
        <v>0</v>
      </c>
      <c r="AA53">
        <v>-23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2.3199999999999998</v>
      </c>
      <c r="N54" s="73">
        <v>-39</v>
      </c>
      <c r="O54" s="46">
        <v>-130</v>
      </c>
      <c r="P54" s="46">
        <v>-29</v>
      </c>
      <c r="Q54" s="46">
        <v>0</v>
      </c>
      <c r="R54" s="46">
        <v>0</v>
      </c>
      <c r="S54" s="74">
        <v>0</v>
      </c>
      <c r="U54" s="73">
        <v>-198</v>
      </c>
      <c r="V54" s="74">
        <v>2.3199999999999998</v>
      </c>
      <c r="W54">
        <v>-39</v>
      </c>
      <c r="X54">
        <v>-130</v>
      </c>
      <c r="Y54">
        <v>0</v>
      </c>
      <c r="Z54">
        <v>2.3199999999999998</v>
      </c>
      <c r="AA54">
        <v>-29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-51</v>
      </c>
      <c r="O55" s="46">
        <v>-130</v>
      </c>
      <c r="P55" s="46">
        <v>-137</v>
      </c>
      <c r="Q55" s="46">
        <v>0</v>
      </c>
      <c r="R55" s="46">
        <v>0</v>
      </c>
      <c r="S55" s="74">
        <v>0</v>
      </c>
      <c r="U55" s="73">
        <v>-318</v>
      </c>
      <c r="V55" s="74">
        <v>0.1</v>
      </c>
      <c r="W55">
        <v>-51</v>
      </c>
      <c r="X55">
        <v>-130</v>
      </c>
      <c r="Y55">
        <v>0</v>
      </c>
      <c r="Z55">
        <v>0.1</v>
      </c>
      <c r="AA55">
        <v>-137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-32</v>
      </c>
      <c r="O56" s="46">
        <v>-130</v>
      </c>
      <c r="P56" s="46">
        <v>-132</v>
      </c>
      <c r="Q56" s="46">
        <v>0</v>
      </c>
      <c r="R56" s="46">
        <v>0</v>
      </c>
      <c r="S56" s="74">
        <v>0</v>
      </c>
      <c r="U56" s="73">
        <v>-294</v>
      </c>
      <c r="V56" s="74">
        <v>0</v>
      </c>
      <c r="W56">
        <v>-32</v>
      </c>
      <c r="X56">
        <v>-130</v>
      </c>
      <c r="Y56">
        <v>0</v>
      </c>
      <c r="Z56">
        <v>0</v>
      </c>
      <c r="AA56">
        <v>-132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2.81</v>
      </c>
      <c r="N57" s="73">
        <v>0</v>
      </c>
      <c r="O57" s="46">
        <v>-110</v>
      </c>
      <c r="P57" s="46">
        <v>-80.83</v>
      </c>
      <c r="Q57" s="46">
        <v>0</v>
      </c>
      <c r="R57" s="46">
        <v>0</v>
      </c>
      <c r="S57" s="74">
        <v>0</v>
      </c>
      <c r="U57" s="73">
        <v>-190.83</v>
      </c>
      <c r="V57" s="74">
        <v>2.81</v>
      </c>
      <c r="W57">
        <v>0</v>
      </c>
      <c r="X57">
        <v>-110</v>
      </c>
      <c r="Y57">
        <v>0</v>
      </c>
      <c r="Z57">
        <v>2.81</v>
      </c>
      <c r="AA57">
        <v>-80.83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-95</v>
      </c>
      <c r="P58" s="46">
        <v>-2.8</v>
      </c>
      <c r="Q58" s="46">
        <v>0</v>
      </c>
      <c r="R58" s="46">
        <v>0</v>
      </c>
      <c r="S58" s="74">
        <v>0</v>
      </c>
      <c r="U58" s="73">
        <v>-97.8</v>
      </c>
      <c r="V58" s="74">
        <v>0</v>
      </c>
      <c r="W58">
        <v>0</v>
      </c>
      <c r="X58">
        <v>-95</v>
      </c>
      <c r="Y58">
        <v>0</v>
      </c>
      <c r="Z58">
        <v>0</v>
      </c>
      <c r="AA58">
        <v>-2.8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-135.87</v>
      </c>
      <c r="P59" s="46">
        <v>-17</v>
      </c>
      <c r="Q59" s="46">
        <v>0</v>
      </c>
      <c r="R59" s="46">
        <v>0</v>
      </c>
      <c r="S59" s="74">
        <v>0</v>
      </c>
      <c r="U59" s="73">
        <v>-152.87</v>
      </c>
      <c r="V59" s="74">
        <v>0</v>
      </c>
      <c r="W59">
        <v>0</v>
      </c>
      <c r="X59">
        <v>-135.87</v>
      </c>
      <c r="Y59">
        <v>0</v>
      </c>
      <c r="Z59">
        <v>0</v>
      </c>
      <c r="AA59">
        <v>-17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-110</v>
      </c>
      <c r="P60" s="46">
        <v>0</v>
      </c>
      <c r="Q60" s="46">
        <v>0</v>
      </c>
      <c r="R60" s="46">
        <v>0</v>
      </c>
      <c r="S60" s="74">
        <v>0</v>
      </c>
      <c r="U60" s="73">
        <v>-110</v>
      </c>
      <c r="V60" s="74">
        <v>0</v>
      </c>
      <c r="W60">
        <v>0</v>
      </c>
      <c r="X60">
        <v>-110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0.97</v>
      </c>
      <c r="N61" s="73">
        <v>0</v>
      </c>
      <c r="O61" s="46">
        <v>-108</v>
      </c>
      <c r="P61" s="46">
        <v>0</v>
      </c>
      <c r="Q61" s="46">
        <v>0</v>
      </c>
      <c r="R61" s="46">
        <v>0</v>
      </c>
      <c r="S61" s="74">
        <v>0</v>
      </c>
      <c r="U61" s="73">
        <v>-108</v>
      </c>
      <c r="V61" s="74">
        <v>0.97</v>
      </c>
      <c r="W61">
        <v>0</v>
      </c>
      <c r="X61">
        <v>-108</v>
      </c>
      <c r="Y61">
        <v>0</v>
      </c>
      <c r="Z61">
        <v>0.97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2.9</v>
      </c>
      <c r="N62" s="73">
        <v>0</v>
      </c>
      <c r="O62" s="46">
        <v>-143.63</v>
      </c>
      <c r="P62" s="46">
        <v>-59.67</v>
      </c>
      <c r="Q62" s="46">
        <v>0</v>
      </c>
      <c r="R62" s="46">
        <v>0</v>
      </c>
      <c r="S62" s="74">
        <v>0</v>
      </c>
      <c r="U62" s="73">
        <v>-203.3</v>
      </c>
      <c r="V62" s="74">
        <v>2.9</v>
      </c>
      <c r="W62">
        <v>0</v>
      </c>
      <c r="X62">
        <v>-143.63</v>
      </c>
      <c r="Y62">
        <v>0</v>
      </c>
      <c r="Z62">
        <v>2.9</v>
      </c>
      <c r="AA62">
        <v>-59.67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0.68</v>
      </c>
      <c r="N63" s="73">
        <v>0</v>
      </c>
      <c r="O63" s="46">
        <v>-140</v>
      </c>
      <c r="P63" s="46">
        <v>-173</v>
      </c>
      <c r="Q63" s="46">
        <v>0</v>
      </c>
      <c r="R63" s="46">
        <v>0</v>
      </c>
      <c r="S63" s="74">
        <v>0</v>
      </c>
      <c r="U63" s="73">
        <v>-313</v>
      </c>
      <c r="V63" s="74">
        <v>0.68</v>
      </c>
      <c r="W63">
        <v>0</v>
      </c>
      <c r="X63">
        <v>-140</v>
      </c>
      <c r="Y63">
        <v>0</v>
      </c>
      <c r="Z63">
        <v>0.68</v>
      </c>
      <c r="AA63">
        <v>-173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1.73</v>
      </c>
      <c r="N64" s="73">
        <v>0</v>
      </c>
      <c r="O64" s="46">
        <v>-125</v>
      </c>
      <c r="P64" s="46">
        <v>-164</v>
      </c>
      <c r="Q64" s="46">
        <v>0</v>
      </c>
      <c r="R64" s="46">
        <v>0</v>
      </c>
      <c r="S64" s="74">
        <v>0</v>
      </c>
      <c r="U64" s="73">
        <v>-289</v>
      </c>
      <c r="V64" s="74">
        <v>1.73</v>
      </c>
      <c r="W64">
        <v>0</v>
      </c>
      <c r="X64">
        <v>-125</v>
      </c>
      <c r="Y64">
        <v>0</v>
      </c>
      <c r="Z64">
        <v>1.73</v>
      </c>
      <c r="AA64">
        <v>-164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2.91</v>
      </c>
      <c r="N65" s="73">
        <v>0</v>
      </c>
      <c r="O65" s="46">
        <v>-110</v>
      </c>
      <c r="P65" s="46">
        <v>-155</v>
      </c>
      <c r="Q65" s="46">
        <v>0</v>
      </c>
      <c r="R65" s="46">
        <v>0</v>
      </c>
      <c r="S65" s="74">
        <v>0</v>
      </c>
      <c r="U65" s="73">
        <v>-265</v>
      </c>
      <c r="V65" s="74">
        <v>2.91</v>
      </c>
      <c r="W65">
        <v>0</v>
      </c>
      <c r="X65">
        <v>-110</v>
      </c>
      <c r="Y65">
        <v>0</v>
      </c>
      <c r="Z65">
        <v>2.91</v>
      </c>
      <c r="AA65">
        <v>-155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3.14</v>
      </c>
      <c r="N66" s="73">
        <v>0</v>
      </c>
      <c r="O66" s="46">
        <v>-115</v>
      </c>
      <c r="P66" s="46">
        <v>-152</v>
      </c>
      <c r="Q66" s="46">
        <v>0</v>
      </c>
      <c r="R66" s="46">
        <v>0</v>
      </c>
      <c r="S66" s="74">
        <v>0</v>
      </c>
      <c r="U66" s="73">
        <v>-267</v>
      </c>
      <c r="V66" s="74">
        <v>3.14</v>
      </c>
      <c r="W66">
        <v>0</v>
      </c>
      <c r="X66">
        <v>-115</v>
      </c>
      <c r="Y66">
        <v>0</v>
      </c>
      <c r="Z66">
        <v>3.14</v>
      </c>
      <c r="AA66">
        <v>-152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-115</v>
      </c>
      <c r="P67" s="46">
        <v>-157</v>
      </c>
      <c r="Q67" s="46">
        <v>0</v>
      </c>
      <c r="R67" s="46">
        <v>0</v>
      </c>
      <c r="S67" s="74">
        <v>0</v>
      </c>
      <c r="U67" s="73">
        <v>-272</v>
      </c>
      <c r="V67" s="74">
        <v>0</v>
      </c>
      <c r="W67">
        <v>0</v>
      </c>
      <c r="X67">
        <v>-115</v>
      </c>
      <c r="Y67">
        <v>0</v>
      </c>
      <c r="Z67">
        <v>0</v>
      </c>
      <c r="AA67">
        <v>-157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-125</v>
      </c>
      <c r="P68" s="46">
        <v>-167</v>
      </c>
      <c r="Q68" s="46">
        <v>0</v>
      </c>
      <c r="R68" s="46">
        <v>0</v>
      </c>
      <c r="S68" s="74">
        <v>0</v>
      </c>
      <c r="U68" s="73">
        <v>-292</v>
      </c>
      <c r="V68" s="74">
        <v>0</v>
      </c>
      <c r="W68">
        <v>0</v>
      </c>
      <c r="X68">
        <v>-125</v>
      </c>
      <c r="Y68">
        <v>0</v>
      </c>
      <c r="Z68">
        <v>0</v>
      </c>
      <c r="AA68">
        <v>-167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-125</v>
      </c>
      <c r="P69" s="46">
        <v>-182</v>
      </c>
      <c r="Q69" s="46">
        <v>0</v>
      </c>
      <c r="R69" s="46">
        <v>0</v>
      </c>
      <c r="S69" s="74">
        <v>0</v>
      </c>
      <c r="U69" s="73">
        <v>-307</v>
      </c>
      <c r="V69" s="74">
        <v>0</v>
      </c>
      <c r="W69">
        <v>0</v>
      </c>
      <c r="X69">
        <v>-125</v>
      </c>
      <c r="Y69">
        <v>0</v>
      </c>
      <c r="Z69">
        <v>0</v>
      </c>
      <c r="AA69">
        <v>-182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-130</v>
      </c>
      <c r="P70" s="46">
        <v>-199</v>
      </c>
      <c r="Q70" s="46">
        <v>0</v>
      </c>
      <c r="R70" s="46">
        <v>0</v>
      </c>
      <c r="S70" s="74">
        <v>0</v>
      </c>
      <c r="U70" s="73">
        <v>-329</v>
      </c>
      <c r="V70" s="74">
        <v>0</v>
      </c>
      <c r="W70">
        <v>0</v>
      </c>
      <c r="X70">
        <v>-130</v>
      </c>
      <c r="Y70">
        <v>0</v>
      </c>
      <c r="Z70">
        <v>0</v>
      </c>
      <c r="AA70">
        <v>-199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1.06</v>
      </c>
      <c r="N71" s="73">
        <v>0</v>
      </c>
      <c r="O71" s="46">
        <v>-70</v>
      </c>
      <c r="P71" s="46">
        <v>-174</v>
      </c>
      <c r="Q71" s="46">
        <v>0</v>
      </c>
      <c r="R71" s="46">
        <v>0</v>
      </c>
      <c r="S71" s="74">
        <v>0</v>
      </c>
      <c r="U71" s="73">
        <v>-244</v>
      </c>
      <c r="V71" s="74">
        <v>1.06</v>
      </c>
      <c r="W71">
        <v>0</v>
      </c>
      <c r="X71">
        <v>-70</v>
      </c>
      <c r="Y71">
        <v>0</v>
      </c>
      <c r="Z71">
        <v>1.06</v>
      </c>
      <c r="AA71">
        <v>-174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-65</v>
      </c>
      <c r="P72" s="46">
        <v>-197</v>
      </c>
      <c r="Q72" s="46">
        <v>0</v>
      </c>
      <c r="R72" s="46">
        <v>0</v>
      </c>
      <c r="S72" s="74">
        <v>0</v>
      </c>
      <c r="U72" s="73">
        <v>-262</v>
      </c>
      <c r="V72" s="74">
        <v>0</v>
      </c>
      <c r="W72">
        <v>0</v>
      </c>
      <c r="X72">
        <v>-65</v>
      </c>
      <c r="Y72">
        <v>0</v>
      </c>
      <c r="Z72">
        <v>0</v>
      </c>
      <c r="AA72">
        <v>-197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-53.97</v>
      </c>
      <c r="P73" s="46">
        <v>-172.13</v>
      </c>
      <c r="Q73" s="46">
        <v>0</v>
      </c>
      <c r="R73" s="46">
        <v>0</v>
      </c>
      <c r="S73" s="74">
        <v>0</v>
      </c>
      <c r="U73" s="73">
        <v>-226.1</v>
      </c>
      <c r="V73" s="74">
        <v>0</v>
      </c>
      <c r="W73">
        <v>0</v>
      </c>
      <c r="X73">
        <v>-53.97</v>
      </c>
      <c r="Y73">
        <v>0</v>
      </c>
      <c r="Z73">
        <v>0</v>
      </c>
      <c r="AA73">
        <v>-172.13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0.87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0.87</v>
      </c>
      <c r="W74">
        <v>0</v>
      </c>
      <c r="X74">
        <v>0</v>
      </c>
      <c r="Y74">
        <v>0</v>
      </c>
      <c r="Z74">
        <v>0.87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3.77</v>
      </c>
      <c r="N75" s="73">
        <v>0</v>
      </c>
      <c r="O75" s="46">
        <v>-64.239999999999995</v>
      </c>
      <c r="P75" s="46">
        <v>-42.06</v>
      </c>
      <c r="Q75" s="46">
        <v>0</v>
      </c>
      <c r="R75" s="46">
        <v>0</v>
      </c>
      <c r="S75" s="74">
        <v>0</v>
      </c>
      <c r="U75" s="73">
        <v>-106.3</v>
      </c>
      <c r="V75" s="74">
        <v>3.77</v>
      </c>
      <c r="W75">
        <v>0</v>
      </c>
      <c r="X75">
        <v>-64.239999999999995</v>
      </c>
      <c r="Y75">
        <v>0</v>
      </c>
      <c r="Z75">
        <v>3.77</v>
      </c>
      <c r="AA75">
        <v>-42.06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0.97</v>
      </c>
      <c r="N76" s="73">
        <v>0</v>
      </c>
      <c r="O76" s="46">
        <v>-18</v>
      </c>
      <c r="P76" s="46">
        <v>-35</v>
      </c>
      <c r="Q76" s="46">
        <v>0</v>
      </c>
      <c r="R76" s="46">
        <v>0</v>
      </c>
      <c r="S76" s="74">
        <v>0</v>
      </c>
      <c r="U76" s="73">
        <v>-53</v>
      </c>
      <c r="V76" s="74">
        <v>0.97</v>
      </c>
      <c r="W76">
        <v>0</v>
      </c>
      <c r="X76">
        <v>-18</v>
      </c>
      <c r="Y76">
        <v>0</v>
      </c>
      <c r="Z76">
        <v>0.97</v>
      </c>
      <c r="AA76">
        <v>-35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0</v>
      </c>
      <c r="O77" s="46">
        <v>-20.5</v>
      </c>
      <c r="P77" s="46">
        <v>-17</v>
      </c>
      <c r="Q77" s="46">
        <v>0</v>
      </c>
      <c r="R77" s="46">
        <v>0</v>
      </c>
      <c r="S77" s="74">
        <v>0</v>
      </c>
      <c r="U77" s="73">
        <v>-37.5</v>
      </c>
      <c r="V77" s="74">
        <v>1.74</v>
      </c>
      <c r="W77">
        <v>0</v>
      </c>
      <c r="X77">
        <v>-20.5</v>
      </c>
      <c r="Y77">
        <v>0</v>
      </c>
      <c r="Z77">
        <v>1.74</v>
      </c>
      <c r="AA77">
        <v>-17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-58</v>
      </c>
      <c r="P78" s="46">
        <v>-95.3</v>
      </c>
      <c r="Q78" s="46">
        <v>0</v>
      </c>
      <c r="R78" s="46">
        <v>0</v>
      </c>
      <c r="S78" s="74">
        <v>0</v>
      </c>
      <c r="U78" s="73">
        <v>-153.30000000000001</v>
      </c>
      <c r="V78" s="74">
        <v>0</v>
      </c>
      <c r="W78">
        <v>0</v>
      </c>
      <c r="X78">
        <v>-58</v>
      </c>
      <c r="Y78">
        <v>0</v>
      </c>
      <c r="Z78">
        <v>0</v>
      </c>
      <c r="AA78">
        <v>-95.3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-115</v>
      </c>
      <c r="P79" s="46">
        <v>-382</v>
      </c>
      <c r="Q79" s="46">
        <v>0</v>
      </c>
      <c r="R79" s="46">
        <v>0</v>
      </c>
      <c r="S79" s="74">
        <v>0</v>
      </c>
      <c r="U79" s="73">
        <v>-497</v>
      </c>
      <c r="V79" s="74">
        <v>0</v>
      </c>
      <c r="W79">
        <v>0</v>
      </c>
      <c r="X79">
        <v>-115</v>
      </c>
      <c r="Y79">
        <v>0</v>
      </c>
      <c r="Z79">
        <v>0</v>
      </c>
      <c r="AA79">
        <v>-382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-125</v>
      </c>
      <c r="P80" s="46">
        <v>-376</v>
      </c>
      <c r="Q80" s="46">
        <v>0</v>
      </c>
      <c r="R80" s="46">
        <v>0</v>
      </c>
      <c r="S80" s="74">
        <v>0</v>
      </c>
      <c r="U80" s="73">
        <v>-501</v>
      </c>
      <c r="V80" s="74">
        <v>0</v>
      </c>
      <c r="W80">
        <v>0</v>
      </c>
      <c r="X80">
        <v>-125</v>
      </c>
      <c r="Y80">
        <v>0</v>
      </c>
      <c r="Z80">
        <v>0</v>
      </c>
      <c r="AA80">
        <v>-376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1.1200000000000001</v>
      </c>
      <c r="N81" s="73">
        <v>0</v>
      </c>
      <c r="O81" s="46">
        <v>-120</v>
      </c>
      <c r="P81" s="46">
        <v>-371</v>
      </c>
      <c r="Q81" s="46">
        <v>-45</v>
      </c>
      <c r="R81" s="46">
        <v>0</v>
      </c>
      <c r="S81" s="74">
        <v>0</v>
      </c>
      <c r="U81" s="73">
        <v>-536</v>
      </c>
      <c r="V81" s="74">
        <v>1.1200000000000001</v>
      </c>
      <c r="W81">
        <v>0</v>
      </c>
      <c r="X81">
        <v>-120</v>
      </c>
      <c r="Y81">
        <v>-45</v>
      </c>
      <c r="Z81">
        <v>1.1200000000000001</v>
      </c>
      <c r="AA81">
        <v>-371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-135</v>
      </c>
      <c r="P82" s="46">
        <v>-369</v>
      </c>
      <c r="Q82" s="46">
        <v>-45</v>
      </c>
      <c r="R82" s="46">
        <v>0</v>
      </c>
      <c r="S82" s="74">
        <v>0</v>
      </c>
      <c r="U82" s="73">
        <v>-549</v>
      </c>
      <c r="V82" s="74">
        <v>0</v>
      </c>
      <c r="W82">
        <v>0</v>
      </c>
      <c r="X82">
        <v>-135</v>
      </c>
      <c r="Y82">
        <v>-45</v>
      </c>
      <c r="Z82">
        <v>0</v>
      </c>
      <c r="AA82">
        <v>-369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0.75</v>
      </c>
      <c r="N83" s="73">
        <v>0</v>
      </c>
      <c r="O83" s="46">
        <v>-150</v>
      </c>
      <c r="P83" s="46">
        <v>-366</v>
      </c>
      <c r="Q83" s="46">
        <v>-45</v>
      </c>
      <c r="R83" s="46">
        <v>0</v>
      </c>
      <c r="S83" s="74">
        <v>0</v>
      </c>
      <c r="U83" s="73">
        <v>-561</v>
      </c>
      <c r="V83" s="74">
        <v>0.75</v>
      </c>
      <c r="W83">
        <v>0</v>
      </c>
      <c r="X83">
        <v>-150</v>
      </c>
      <c r="Y83">
        <v>-45</v>
      </c>
      <c r="Z83">
        <v>0.75</v>
      </c>
      <c r="AA83">
        <v>-366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0.67</v>
      </c>
      <c r="N84" s="73">
        <v>0</v>
      </c>
      <c r="O84" s="46">
        <v>-150</v>
      </c>
      <c r="P84" s="46">
        <v>-357</v>
      </c>
      <c r="Q84" s="46">
        <v>-45</v>
      </c>
      <c r="R84" s="46">
        <v>0</v>
      </c>
      <c r="S84" s="74">
        <v>0</v>
      </c>
      <c r="U84" s="73">
        <v>-552</v>
      </c>
      <c r="V84" s="74">
        <v>0.67</v>
      </c>
      <c r="W84">
        <v>0</v>
      </c>
      <c r="X84">
        <v>-150</v>
      </c>
      <c r="Y84">
        <v>-45</v>
      </c>
      <c r="Z84">
        <v>0.67</v>
      </c>
      <c r="AA84">
        <v>-357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0.25</v>
      </c>
      <c r="N85" s="73">
        <v>0</v>
      </c>
      <c r="O85" s="46">
        <v>-125</v>
      </c>
      <c r="P85" s="46">
        <v>-311</v>
      </c>
      <c r="Q85" s="46">
        <v>-45</v>
      </c>
      <c r="R85" s="46">
        <v>0</v>
      </c>
      <c r="S85" s="74">
        <v>0</v>
      </c>
      <c r="U85" s="73">
        <v>-481</v>
      </c>
      <c r="V85" s="74">
        <v>0.25</v>
      </c>
      <c r="W85">
        <v>0</v>
      </c>
      <c r="X85">
        <v>-125</v>
      </c>
      <c r="Y85">
        <v>-45</v>
      </c>
      <c r="Z85">
        <v>0.25</v>
      </c>
      <c r="AA85">
        <v>-311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0.32</v>
      </c>
      <c r="N86" s="73">
        <v>0</v>
      </c>
      <c r="O86" s="46">
        <v>-90</v>
      </c>
      <c r="P86" s="46">
        <v>-256</v>
      </c>
      <c r="Q86" s="46">
        <v>-45</v>
      </c>
      <c r="R86" s="46">
        <v>0</v>
      </c>
      <c r="S86" s="74">
        <v>0</v>
      </c>
      <c r="U86" s="73">
        <v>-391</v>
      </c>
      <c r="V86" s="74">
        <v>0.32</v>
      </c>
      <c r="W86">
        <v>0</v>
      </c>
      <c r="X86">
        <v>-90</v>
      </c>
      <c r="Y86">
        <v>-45</v>
      </c>
      <c r="Z86">
        <v>0.32</v>
      </c>
      <c r="AA86">
        <v>-256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-150</v>
      </c>
      <c r="P87" s="46">
        <v>-200</v>
      </c>
      <c r="Q87" s="46">
        <v>-45</v>
      </c>
      <c r="R87" s="46">
        <v>0</v>
      </c>
      <c r="S87" s="74">
        <v>0</v>
      </c>
      <c r="U87" s="73">
        <v>-395</v>
      </c>
      <c r="V87" s="74">
        <v>0</v>
      </c>
      <c r="W87">
        <v>0</v>
      </c>
      <c r="X87">
        <v>-150</v>
      </c>
      <c r="Y87">
        <v>-45</v>
      </c>
      <c r="Z87">
        <v>0</v>
      </c>
      <c r="AA87">
        <v>-200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-115</v>
      </c>
      <c r="P88" s="46">
        <v>-135</v>
      </c>
      <c r="Q88" s="46">
        <v>-45</v>
      </c>
      <c r="R88" s="46">
        <v>0</v>
      </c>
      <c r="S88" s="74">
        <v>0</v>
      </c>
      <c r="U88" s="73">
        <v>-295</v>
      </c>
      <c r="V88" s="74">
        <v>0</v>
      </c>
      <c r="W88">
        <v>0</v>
      </c>
      <c r="X88">
        <v>-115</v>
      </c>
      <c r="Y88">
        <v>-45</v>
      </c>
      <c r="Z88">
        <v>0</v>
      </c>
      <c r="AA88">
        <v>-135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-75</v>
      </c>
      <c r="P89" s="46">
        <v>-67</v>
      </c>
      <c r="Q89" s="46">
        <v>-45</v>
      </c>
      <c r="R89" s="46">
        <v>0</v>
      </c>
      <c r="S89" s="74">
        <v>0</v>
      </c>
      <c r="U89" s="73">
        <v>-187</v>
      </c>
      <c r="V89" s="74">
        <v>0</v>
      </c>
      <c r="W89">
        <v>0</v>
      </c>
      <c r="X89">
        <v>-75</v>
      </c>
      <c r="Y89">
        <v>-45</v>
      </c>
      <c r="Z89">
        <v>0</v>
      </c>
      <c r="AA89">
        <v>-67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-25</v>
      </c>
      <c r="P90" s="46">
        <v>0</v>
      </c>
      <c r="Q90" s="46">
        <v>-45</v>
      </c>
      <c r="R90" s="46">
        <v>0</v>
      </c>
      <c r="S90" s="74">
        <v>0</v>
      </c>
      <c r="U90" s="73">
        <v>-70</v>
      </c>
      <c r="V90" s="74">
        <v>0.01</v>
      </c>
      <c r="W90">
        <v>0</v>
      </c>
      <c r="X90">
        <v>-25</v>
      </c>
      <c r="Y90">
        <v>-45</v>
      </c>
      <c r="Z90">
        <v>0.01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-200</v>
      </c>
      <c r="P91" s="46">
        <v>-80</v>
      </c>
      <c r="Q91" s="46">
        <v>-50</v>
      </c>
      <c r="R91" s="46">
        <v>0</v>
      </c>
      <c r="S91" s="74">
        <v>0</v>
      </c>
      <c r="U91" s="73">
        <v>-330</v>
      </c>
      <c r="V91" s="74">
        <v>0</v>
      </c>
      <c r="W91">
        <v>0</v>
      </c>
      <c r="X91">
        <v>-200</v>
      </c>
      <c r="Y91">
        <v>-50</v>
      </c>
      <c r="Z91">
        <v>0</v>
      </c>
      <c r="AA91">
        <v>-80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-155</v>
      </c>
      <c r="P92" s="46">
        <v>-4</v>
      </c>
      <c r="Q92" s="46">
        <v>-50</v>
      </c>
      <c r="R92" s="46">
        <v>0</v>
      </c>
      <c r="S92" s="74">
        <v>0</v>
      </c>
      <c r="U92" s="73">
        <v>-209</v>
      </c>
      <c r="V92" s="74">
        <v>0</v>
      </c>
      <c r="W92">
        <v>0</v>
      </c>
      <c r="X92">
        <v>-155</v>
      </c>
      <c r="Y92">
        <v>-50</v>
      </c>
      <c r="Z92">
        <v>0</v>
      </c>
      <c r="AA92">
        <v>-4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-45</v>
      </c>
      <c r="P93" s="46">
        <v>0</v>
      </c>
      <c r="Q93" s="46">
        <v>-50</v>
      </c>
      <c r="R93" s="46">
        <v>0</v>
      </c>
      <c r="S93" s="74">
        <v>0</v>
      </c>
      <c r="U93" s="73">
        <v>-95</v>
      </c>
      <c r="V93" s="74">
        <v>0</v>
      </c>
      <c r="W93">
        <v>0</v>
      </c>
      <c r="X93">
        <v>-45</v>
      </c>
      <c r="Y93">
        <v>-50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-50</v>
      </c>
      <c r="V94" s="74">
        <v>0</v>
      </c>
      <c r="W94">
        <v>0</v>
      </c>
      <c r="X94">
        <v>0</v>
      </c>
      <c r="Y94">
        <v>-50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-50</v>
      </c>
      <c r="V95" s="74">
        <v>0</v>
      </c>
      <c r="W95">
        <v>0</v>
      </c>
      <c r="X95">
        <v>0</v>
      </c>
      <c r="Y95">
        <v>-50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0.02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-50</v>
      </c>
      <c r="V96" s="74">
        <v>0.02</v>
      </c>
      <c r="W96">
        <v>0</v>
      </c>
      <c r="X96">
        <v>0</v>
      </c>
      <c r="Y96">
        <v>-50</v>
      </c>
      <c r="Z96">
        <v>0</v>
      </c>
      <c r="AA96">
        <v>0.02</v>
      </c>
    </row>
    <row r="97" spans="1:83">
      <c r="G97" t="s">
        <v>139</v>
      </c>
      <c r="H97" s="73">
        <v>0</v>
      </c>
      <c r="I97" s="46">
        <v>0</v>
      </c>
      <c r="J97" s="46">
        <v>7.0000000000000007E-2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-50</v>
      </c>
      <c r="V97" s="74">
        <v>7.0000000000000007E-2</v>
      </c>
      <c r="W97">
        <v>0</v>
      </c>
      <c r="X97">
        <v>0</v>
      </c>
      <c r="Y97">
        <v>-50</v>
      </c>
      <c r="Z97">
        <v>0</v>
      </c>
      <c r="AA97">
        <v>7.0000000000000007E-2</v>
      </c>
    </row>
    <row r="98" spans="1:83">
      <c r="G98" t="s">
        <v>140</v>
      </c>
      <c r="H98" s="73">
        <v>0</v>
      </c>
      <c r="I98" s="46">
        <v>0</v>
      </c>
      <c r="J98" s="46">
        <v>0.38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-50</v>
      </c>
      <c r="V98" s="74">
        <v>0.38</v>
      </c>
      <c r="W98">
        <v>0</v>
      </c>
      <c r="X98">
        <v>0</v>
      </c>
      <c r="Y98">
        <v>-50</v>
      </c>
      <c r="Z98">
        <v>0</v>
      </c>
      <c r="AA98">
        <v>0.38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1.1750000000000001E-4</v>
      </c>
      <c r="K99" s="69">
        <f t="shared" si="1"/>
        <v>0</v>
      </c>
      <c r="L99" s="69">
        <f t="shared" si="1"/>
        <v>0</v>
      </c>
      <c r="M99" s="69">
        <f t="shared" si="1"/>
        <v>1.8005E-2</v>
      </c>
      <c r="N99" s="68">
        <f t="shared" si="1"/>
        <v>-2.23</v>
      </c>
      <c r="O99" s="69">
        <f t="shared" si="1"/>
        <v>-3.0800499999999995</v>
      </c>
      <c r="P99" s="69">
        <f t="shared" si="1"/>
        <v>-4.3994474999999991</v>
      </c>
      <c r="Q99" s="69">
        <f t="shared" si="1"/>
        <v>-0.51624999999999999</v>
      </c>
      <c r="R99" s="69">
        <f t="shared" si="1"/>
        <v>0</v>
      </c>
      <c r="S99" s="70">
        <f t="shared" si="1"/>
        <v>0</v>
      </c>
      <c r="U99" s="68">
        <f t="shared" si="1"/>
        <v>-10.225747499999999</v>
      </c>
      <c r="V99" s="70">
        <f t="shared" si="1"/>
        <v>1.8122499999999996E-2</v>
      </c>
      <c r="W99">
        <f t="shared" si="1"/>
        <v>-2.23</v>
      </c>
      <c r="X99">
        <f t="shared" si="1"/>
        <v>-3.0800499999999995</v>
      </c>
      <c r="Y99">
        <f t="shared" si="1"/>
        <v>-0.51624999999999999</v>
      </c>
      <c r="Z99">
        <f t="shared" si="1"/>
        <v>1.8005E-2</v>
      </c>
      <c r="AA99">
        <f t="shared" si="1"/>
        <v>-4.3993299999999991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512</v>
      </c>
      <c r="AB1" t="s">
        <v>513</v>
      </c>
      <c r="AC1" t="s">
        <v>514</v>
      </c>
      <c r="AD1" t="s">
        <v>515</v>
      </c>
      <c r="AE1" t="s">
        <v>516</v>
      </c>
      <c r="AF1" t="s">
        <v>150</v>
      </c>
      <c r="AG1" t="s">
        <v>511</v>
      </c>
      <c r="AH1" t="s">
        <v>510</v>
      </c>
      <c r="AI1" t="s">
        <v>518</v>
      </c>
      <c r="AJ1" t="s">
        <v>150</v>
      </c>
      <c r="AK1" t="s">
        <v>514</v>
      </c>
      <c r="AL1" t="s">
        <v>510</v>
      </c>
      <c r="AM1" t="s">
        <v>513</v>
      </c>
      <c r="AN1" t="s">
        <v>520</v>
      </c>
      <c r="AO1" t="s">
        <v>512</v>
      </c>
      <c r="AP1" t="s">
        <v>521</v>
      </c>
      <c r="AQ1" t="s">
        <v>510</v>
      </c>
      <c r="AR1" t="s">
        <v>522</v>
      </c>
      <c r="AS1" t="s">
        <v>512</v>
      </c>
      <c r="AT1" t="s">
        <v>523</v>
      </c>
      <c r="AU1" t="s">
        <v>524</v>
      </c>
      <c r="AV1" t="s">
        <v>525</v>
      </c>
      <c r="AW1" t="s">
        <v>512</v>
      </c>
      <c r="AX1" t="s">
        <v>513</v>
      </c>
      <c r="AY1" t="s">
        <v>510</v>
      </c>
      <c r="AZ1" t="s">
        <v>526</v>
      </c>
      <c r="BA1" t="s">
        <v>527</v>
      </c>
      <c r="BB1" t="s">
        <v>527</v>
      </c>
      <c r="BC1" t="s">
        <v>527</v>
      </c>
      <c r="BD1" t="s">
        <v>527</v>
      </c>
      <c r="BE1" t="s">
        <v>509</v>
      </c>
      <c r="BF1" t="s">
        <v>510</v>
      </c>
      <c r="BG1" t="s">
        <v>527</v>
      </c>
      <c r="BH1" t="s">
        <v>528</v>
      </c>
      <c r="BI1" t="s">
        <v>510</v>
      </c>
      <c r="BJ1" t="s">
        <v>529</v>
      </c>
      <c r="BK1" t="s">
        <v>510</v>
      </c>
      <c r="BL1" t="s">
        <v>530</v>
      </c>
      <c r="BM1" t="s">
        <v>531</v>
      </c>
      <c r="BN1" t="s">
        <v>522</v>
      </c>
      <c r="BO1" t="s">
        <v>510</v>
      </c>
      <c r="BP1" t="s">
        <v>513</v>
      </c>
      <c r="BQ1" t="s">
        <v>532</v>
      </c>
      <c r="BR1" t="s">
        <v>533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W2" s="28" t="s">
        <v>373</v>
      </c>
      <c r="X2" t="s">
        <v>149</v>
      </c>
      <c r="Y2" t="s">
        <v>267</v>
      </c>
      <c r="Z2" t="s">
        <v>150</v>
      </c>
      <c r="AA2" t="s">
        <v>150</v>
      </c>
      <c r="AB2" t="s">
        <v>149</v>
      </c>
      <c r="AC2" t="s">
        <v>153</v>
      </c>
      <c r="AD2" t="s">
        <v>388</v>
      </c>
      <c r="AE2" t="s">
        <v>388</v>
      </c>
      <c r="AF2" t="s">
        <v>517</v>
      </c>
      <c r="AG2" t="s">
        <v>149</v>
      </c>
      <c r="AH2" t="s">
        <v>230</v>
      </c>
      <c r="AI2" t="s">
        <v>152</v>
      </c>
      <c r="AJ2" t="s">
        <v>519</v>
      </c>
      <c r="AK2" t="s">
        <v>153</v>
      </c>
      <c r="AL2" t="s">
        <v>238</v>
      </c>
      <c r="AM2" t="s">
        <v>149</v>
      </c>
      <c r="AN2" t="s">
        <v>149</v>
      </c>
      <c r="AO2" t="s">
        <v>149</v>
      </c>
      <c r="AP2" t="s">
        <v>149</v>
      </c>
      <c r="AQ2" t="s">
        <v>268</v>
      </c>
      <c r="AR2" t="s">
        <v>149</v>
      </c>
      <c r="AS2" t="s">
        <v>149</v>
      </c>
      <c r="AT2" t="s">
        <v>153</v>
      </c>
      <c r="AU2" t="s">
        <v>150</v>
      </c>
      <c r="AV2" t="s">
        <v>153</v>
      </c>
      <c r="AW2" t="s">
        <v>150</v>
      </c>
      <c r="AX2" t="s">
        <v>150</v>
      </c>
      <c r="AY2" t="s">
        <v>235</v>
      </c>
      <c r="AZ2" t="s">
        <v>152</v>
      </c>
      <c r="BA2" t="s">
        <v>150</v>
      </c>
      <c r="BB2" t="s">
        <v>150</v>
      </c>
      <c r="BC2" t="s">
        <v>150</v>
      </c>
      <c r="BD2" t="s">
        <v>150</v>
      </c>
      <c r="BE2" t="s">
        <v>153</v>
      </c>
      <c r="BF2" t="s">
        <v>279</v>
      </c>
      <c r="BG2" t="s">
        <v>150</v>
      </c>
      <c r="BH2" t="s">
        <v>153</v>
      </c>
      <c r="BI2" t="s">
        <v>280</v>
      </c>
      <c r="BJ2" t="s">
        <v>152</v>
      </c>
      <c r="BK2" t="s">
        <v>281</v>
      </c>
      <c r="BL2" t="s">
        <v>149</v>
      </c>
      <c r="BM2" t="s">
        <v>153</v>
      </c>
      <c r="BN2" t="s">
        <v>150</v>
      </c>
      <c r="BO2" t="s">
        <v>266</v>
      </c>
      <c r="BP2" t="s">
        <v>149</v>
      </c>
      <c r="BQ2" t="s">
        <v>244</v>
      </c>
      <c r="BR2" t="s">
        <v>153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1063.4000000000001</v>
      </c>
      <c r="I3" s="53">
        <v>384.47</v>
      </c>
      <c r="J3" s="53">
        <v>266.31</v>
      </c>
      <c r="K3" s="53">
        <v>45.480000000000004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0.48</v>
      </c>
      <c r="X3">
        <v>25.04</v>
      </c>
      <c r="Y3">
        <v>0.61</v>
      </c>
      <c r="Z3">
        <v>0</v>
      </c>
      <c r="AA3">
        <v>98.71</v>
      </c>
      <c r="AB3">
        <v>62.9</v>
      </c>
      <c r="AC3">
        <v>0</v>
      </c>
      <c r="AD3">
        <v>0</v>
      </c>
      <c r="AE3">
        <v>4.84</v>
      </c>
      <c r="AF3">
        <v>0</v>
      </c>
      <c r="AG3">
        <v>0</v>
      </c>
      <c r="AH3">
        <v>0.93</v>
      </c>
      <c r="AI3">
        <v>38.71</v>
      </c>
      <c r="AJ3">
        <v>0</v>
      </c>
      <c r="AK3">
        <v>24.19</v>
      </c>
      <c r="AL3">
        <v>0.82</v>
      </c>
      <c r="AM3">
        <v>85.64</v>
      </c>
      <c r="AN3">
        <v>100.16</v>
      </c>
      <c r="AO3">
        <v>64.349999999999994</v>
      </c>
      <c r="AP3">
        <v>74.819999999999993</v>
      </c>
      <c r="AQ3">
        <v>0.93</v>
      </c>
      <c r="AR3">
        <v>232.35</v>
      </c>
      <c r="AS3">
        <v>23.17</v>
      </c>
      <c r="AT3">
        <v>43.55</v>
      </c>
      <c r="AU3">
        <v>0</v>
      </c>
      <c r="AV3">
        <v>48.38</v>
      </c>
      <c r="AW3">
        <v>23.71</v>
      </c>
      <c r="AX3">
        <v>23.22</v>
      </c>
      <c r="AY3">
        <v>0.61</v>
      </c>
      <c r="AZ3">
        <v>6.77</v>
      </c>
      <c r="BA3">
        <v>36.51</v>
      </c>
      <c r="BB3">
        <v>7.62</v>
      </c>
      <c r="BC3">
        <v>23.22</v>
      </c>
      <c r="BD3">
        <v>63.14</v>
      </c>
      <c r="BE3">
        <v>110.24</v>
      </c>
      <c r="BF3">
        <v>0.52</v>
      </c>
      <c r="BG3">
        <v>24.19</v>
      </c>
      <c r="BH3">
        <v>16.809999999999999</v>
      </c>
      <c r="BI3">
        <v>0.92</v>
      </c>
      <c r="BJ3">
        <v>0</v>
      </c>
      <c r="BK3">
        <v>0.37</v>
      </c>
      <c r="BL3">
        <v>300.45999999999998</v>
      </c>
      <c r="BM3">
        <v>9.68</v>
      </c>
      <c r="BN3">
        <v>83.22</v>
      </c>
      <c r="BO3">
        <v>1.02</v>
      </c>
      <c r="BP3">
        <v>54.19</v>
      </c>
      <c r="BQ3">
        <v>34.65</v>
      </c>
      <c r="BR3">
        <v>12.85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1063.4000000000001</v>
      </c>
      <c r="I4" s="46">
        <v>384.47</v>
      </c>
      <c r="J4" s="46">
        <v>266.31</v>
      </c>
      <c r="K4" s="46">
        <v>45.480000000000004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0.48</v>
      </c>
      <c r="X4">
        <v>25.04</v>
      </c>
      <c r="Y4">
        <v>0.61</v>
      </c>
      <c r="Z4">
        <v>0</v>
      </c>
      <c r="AA4">
        <v>98.71</v>
      </c>
      <c r="AB4">
        <v>62.9</v>
      </c>
      <c r="AC4">
        <v>0</v>
      </c>
      <c r="AD4">
        <v>0</v>
      </c>
      <c r="AE4">
        <v>4.84</v>
      </c>
      <c r="AF4">
        <v>0</v>
      </c>
      <c r="AG4">
        <v>0</v>
      </c>
      <c r="AH4">
        <v>0.93</v>
      </c>
      <c r="AI4">
        <v>38.71</v>
      </c>
      <c r="AJ4">
        <v>0</v>
      </c>
      <c r="AK4">
        <v>24.19</v>
      </c>
      <c r="AL4">
        <v>0.82</v>
      </c>
      <c r="AM4">
        <v>85.64</v>
      </c>
      <c r="AN4">
        <v>100.16</v>
      </c>
      <c r="AO4">
        <v>64.349999999999994</v>
      </c>
      <c r="AP4">
        <v>74.819999999999993</v>
      </c>
      <c r="AQ4">
        <v>0.93</v>
      </c>
      <c r="AR4">
        <v>232.35</v>
      </c>
      <c r="AS4">
        <v>23.17</v>
      </c>
      <c r="AT4">
        <v>43.55</v>
      </c>
      <c r="AU4">
        <v>0</v>
      </c>
      <c r="AV4">
        <v>48.38</v>
      </c>
      <c r="AW4">
        <v>23.71</v>
      </c>
      <c r="AX4">
        <v>23.22</v>
      </c>
      <c r="AY4">
        <v>0.61</v>
      </c>
      <c r="AZ4">
        <v>6.77</v>
      </c>
      <c r="BA4">
        <v>36.51</v>
      </c>
      <c r="BB4">
        <v>7.62</v>
      </c>
      <c r="BC4">
        <v>23.22</v>
      </c>
      <c r="BD4">
        <v>63.14</v>
      </c>
      <c r="BE4">
        <v>110.24</v>
      </c>
      <c r="BF4">
        <v>0.52</v>
      </c>
      <c r="BG4">
        <v>24.19</v>
      </c>
      <c r="BH4">
        <v>16.809999999999999</v>
      </c>
      <c r="BI4">
        <v>0.92</v>
      </c>
      <c r="BJ4">
        <v>0</v>
      </c>
      <c r="BK4">
        <v>0.37</v>
      </c>
      <c r="BL4">
        <v>300.45999999999998</v>
      </c>
      <c r="BM4">
        <v>9.68</v>
      </c>
      <c r="BN4">
        <v>83.22</v>
      </c>
      <c r="BO4">
        <v>1.02</v>
      </c>
      <c r="BP4">
        <v>54.19</v>
      </c>
      <c r="BQ4">
        <v>34.65</v>
      </c>
      <c r="BR4">
        <v>12.85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1063.4000000000001</v>
      </c>
      <c r="I5" s="46">
        <v>384.47</v>
      </c>
      <c r="J5" s="46">
        <v>266.31</v>
      </c>
      <c r="K5" s="46">
        <v>45.480000000000004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25.04</v>
      </c>
      <c r="Y5">
        <v>0.61</v>
      </c>
      <c r="Z5">
        <v>0</v>
      </c>
      <c r="AA5">
        <v>98.71</v>
      </c>
      <c r="AB5">
        <v>62.9</v>
      </c>
      <c r="AC5">
        <v>0</v>
      </c>
      <c r="AD5">
        <v>0</v>
      </c>
      <c r="AE5">
        <v>4.84</v>
      </c>
      <c r="AF5">
        <v>0</v>
      </c>
      <c r="AG5">
        <v>0</v>
      </c>
      <c r="AH5">
        <v>0.93</v>
      </c>
      <c r="AI5">
        <v>38.71</v>
      </c>
      <c r="AJ5">
        <v>0</v>
      </c>
      <c r="AK5">
        <v>24.19</v>
      </c>
      <c r="AL5">
        <v>0.82</v>
      </c>
      <c r="AM5">
        <v>85.64</v>
      </c>
      <c r="AN5">
        <v>100.16</v>
      </c>
      <c r="AO5">
        <v>64.349999999999994</v>
      </c>
      <c r="AP5">
        <v>74.819999999999993</v>
      </c>
      <c r="AQ5">
        <v>0.93</v>
      </c>
      <c r="AR5">
        <v>232.35</v>
      </c>
      <c r="AS5">
        <v>23.17</v>
      </c>
      <c r="AT5">
        <v>43.55</v>
      </c>
      <c r="AU5">
        <v>0</v>
      </c>
      <c r="AV5">
        <v>48.38</v>
      </c>
      <c r="AW5">
        <v>23.71</v>
      </c>
      <c r="AX5">
        <v>23.22</v>
      </c>
      <c r="AY5">
        <v>0.61</v>
      </c>
      <c r="AZ5">
        <v>6.77</v>
      </c>
      <c r="BA5">
        <v>36.51</v>
      </c>
      <c r="BB5">
        <v>7.62</v>
      </c>
      <c r="BC5">
        <v>23.22</v>
      </c>
      <c r="BD5">
        <v>63.14</v>
      </c>
      <c r="BE5">
        <v>110.24</v>
      </c>
      <c r="BF5">
        <v>0.52</v>
      </c>
      <c r="BG5">
        <v>24.19</v>
      </c>
      <c r="BH5">
        <v>16.809999999999999</v>
      </c>
      <c r="BI5">
        <v>0.92</v>
      </c>
      <c r="BJ5">
        <v>0</v>
      </c>
      <c r="BK5">
        <v>0.37</v>
      </c>
      <c r="BL5">
        <v>300.45999999999998</v>
      </c>
      <c r="BM5">
        <v>9.68</v>
      </c>
      <c r="BN5">
        <v>83.22</v>
      </c>
      <c r="BO5">
        <v>1.02</v>
      </c>
      <c r="BP5">
        <v>54.19</v>
      </c>
      <c r="BQ5">
        <v>34.65</v>
      </c>
      <c r="BR5">
        <v>12.85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1063.4000000000001</v>
      </c>
      <c r="I6" s="46">
        <v>384.47</v>
      </c>
      <c r="J6" s="46">
        <v>266.31</v>
      </c>
      <c r="K6" s="46">
        <v>45.480000000000004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25.04</v>
      </c>
      <c r="Y6">
        <v>0.61</v>
      </c>
      <c r="Z6">
        <v>0</v>
      </c>
      <c r="AA6">
        <v>98.71</v>
      </c>
      <c r="AB6">
        <v>62.9</v>
      </c>
      <c r="AC6">
        <v>0</v>
      </c>
      <c r="AD6">
        <v>0</v>
      </c>
      <c r="AE6">
        <v>4.84</v>
      </c>
      <c r="AF6">
        <v>0</v>
      </c>
      <c r="AG6">
        <v>0</v>
      </c>
      <c r="AH6">
        <v>0.93</v>
      </c>
      <c r="AI6">
        <v>38.71</v>
      </c>
      <c r="AJ6">
        <v>0</v>
      </c>
      <c r="AK6">
        <v>24.19</v>
      </c>
      <c r="AL6">
        <v>0.82</v>
      </c>
      <c r="AM6">
        <v>85.64</v>
      </c>
      <c r="AN6">
        <v>100.16</v>
      </c>
      <c r="AO6">
        <v>64.349999999999994</v>
      </c>
      <c r="AP6">
        <v>74.819999999999993</v>
      </c>
      <c r="AQ6">
        <v>0.93</v>
      </c>
      <c r="AR6">
        <v>232.35</v>
      </c>
      <c r="AS6">
        <v>23.17</v>
      </c>
      <c r="AT6">
        <v>43.55</v>
      </c>
      <c r="AU6">
        <v>0</v>
      </c>
      <c r="AV6">
        <v>48.38</v>
      </c>
      <c r="AW6">
        <v>23.71</v>
      </c>
      <c r="AX6">
        <v>23.22</v>
      </c>
      <c r="AY6">
        <v>0.61</v>
      </c>
      <c r="AZ6">
        <v>6.77</v>
      </c>
      <c r="BA6">
        <v>36.51</v>
      </c>
      <c r="BB6">
        <v>7.62</v>
      </c>
      <c r="BC6">
        <v>23.22</v>
      </c>
      <c r="BD6">
        <v>63.14</v>
      </c>
      <c r="BE6">
        <v>110.24</v>
      </c>
      <c r="BF6">
        <v>0.52</v>
      </c>
      <c r="BG6">
        <v>24.19</v>
      </c>
      <c r="BH6">
        <v>16.809999999999999</v>
      </c>
      <c r="BI6">
        <v>0.92</v>
      </c>
      <c r="BJ6">
        <v>0</v>
      </c>
      <c r="BK6">
        <v>0.37</v>
      </c>
      <c r="BL6">
        <v>300.45999999999998</v>
      </c>
      <c r="BM6">
        <v>9.68</v>
      </c>
      <c r="BN6">
        <v>83.22</v>
      </c>
      <c r="BO6">
        <v>1.02</v>
      </c>
      <c r="BP6">
        <v>54.19</v>
      </c>
      <c r="BQ6">
        <v>34.65</v>
      </c>
      <c r="BR6">
        <v>12.85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1063.45</v>
      </c>
      <c r="I7" s="46">
        <v>384.47</v>
      </c>
      <c r="J7" s="46">
        <v>266.32</v>
      </c>
      <c r="K7" s="46">
        <v>45.480000000000004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0.53</v>
      </c>
      <c r="X7">
        <v>25.04</v>
      </c>
      <c r="Y7">
        <v>0.61</v>
      </c>
      <c r="Z7">
        <v>0</v>
      </c>
      <c r="AA7">
        <v>98.71</v>
      </c>
      <c r="AB7">
        <v>62.9</v>
      </c>
      <c r="AC7">
        <v>3.13</v>
      </c>
      <c r="AD7">
        <v>0</v>
      </c>
      <c r="AE7">
        <v>4.84</v>
      </c>
      <c r="AF7">
        <v>0</v>
      </c>
      <c r="AG7">
        <v>0</v>
      </c>
      <c r="AH7">
        <v>0.93</v>
      </c>
      <c r="AI7">
        <v>38.71</v>
      </c>
      <c r="AJ7">
        <v>0</v>
      </c>
      <c r="AK7">
        <v>21.07</v>
      </c>
      <c r="AL7">
        <v>0.82</v>
      </c>
      <c r="AM7">
        <v>85.64</v>
      </c>
      <c r="AN7">
        <v>100.16</v>
      </c>
      <c r="AO7">
        <v>64.349999999999994</v>
      </c>
      <c r="AP7">
        <v>74.819999999999993</v>
      </c>
      <c r="AQ7">
        <v>0.93</v>
      </c>
      <c r="AR7">
        <v>232.35</v>
      </c>
      <c r="AS7">
        <v>23.17</v>
      </c>
      <c r="AT7">
        <v>43.55</v>
      </c>
      <c r="AU7">
        <v>0</v>
      </c>
      <c r="AV7">
        <v>48.38</v>
      </c>
      <c r="AW7">
        <v>23.71</v>
      </c>
      <c r="AX7">
        <v>23.22</v>
      </c>
      <c r="AY7">
        <v>0.61</v>
      </c>
      <c r="AZ7">
        <v>6.77</v>
      </c>
      <c r="BA7">
        <v>36.51</v>
      </c>
      <c r="BB7">
        <v>7.62</v>
      </c>
      <c r="BC7">
        <v>23.22</v>
      </c>
      <c r="BD7">
        <v>63.14</v>
      </c>
      <c r="BE7">
        <v>110.24</v>
      </c>
      <c r="BF7">
        <v>0.52</v>
      </c>
      <c r="BG7">
        <v>24.19</v>
      </c>
      <c r="BH7">
        <v>16.809999999999999</v>
      </c>
      <c r="BI7">
        <v>0.92</v>
      </c>
      <c r="BJ7">
        <v>0</v>
      </c>
      <c r="BK7">
        <v>0.37</v>
      </c>
      <c r="BL7">
        <v>300.45999999999998</v>
      </c>
      <c r="BM7">
        <v>9.68</v>
      </c>
      <c r="BN7">
        <v>83.22</v>
      </c>
      <c r="BO7">
        <v>1.02</v>
      </c>
      <c r="BP7">
        <v>54.19</v>
      </c>
      <c r="BQ7">
        <v>34.65</v>
      </c>
      <c r="BR7">
        <v>12.85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1063.45</v>
      </c>
      <c r="I8" s="46">
        <v>384.47</v>
      </c>
      <c r="J8" s="46">
        <v>266.32</v>
      </c>
      <c r="K8" s="46">
        <v>45.480000000000004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0.53</v>
      </c>
      <c r="X8">
        <v>25.04</v>
      </c>
      <c r="Y8">
        <v>0.61</v>
      </c>
      <c r="Z8">
        <v>0</v>
      </c>
      <c r="AA8">
        <v>98.71</v>
      </c>
      <c r="AB8">
        <v>62.9</v>
      </c>
      <c r="AC8">
        <v>3.13</v>
      </c>
      <c r="AD8">
        <v>0</v>
      </c>
      <c r="AE8">
        <v>4.84</v>
      </c>
      <c r="AF8">
        <v>0</v>
      </c>
      <c r="AG8">
        <v>0</v>
      </c>
      <c r="AH8">
        <v>0.93</v>
      </c>
      <c r="AI8">
        <v>38.71</v>
      </c>
      <c r="AJ8">
        <v>0</v>
      </c>
      <c r="AK8">
        <v>21.07</v>
      </c>
      <c r="AL8">
        <v>0.82</v>
      </c>
      <c r="AM8">
        <v>85.64</v>
      </c>
      <c r="AN8">
        <v>100.16</v>
      </c>
      <c r="AO8">
        <v>64.349999999999994</v>
      </c>
      <c r="AP8">
        <v>74.819999999999993</v>
      </c>
      <c r="AQ8">
        <v>0.93</v>
      </c>
      <c r="AR8">
        <v>232.35</v>
      </c>
      <c r="AS8">
        <v>23.17</v>
      </c>
      <c r="AT8">
        <v>43.55</v>
      </c>
      <c r="AU8">
        <v>0</v>
      </c>
      <c r="AV8">
        <v>48.38</v>
      </c>
      <c r="AW8">
        <v>23.71</v>
      </c>
      <c r="AX8">
        <v>23.22</v>
      </c>
      <c r="AY8">
        <v>0.61</v>
      </c>
      <c r="AZ8">
        <v>6.77</v>
      </c>
      <c r="BA8">
        <v>36.51</v>
      </c>
      <c r="BB8">
        <v>7.62</v>
      </c>
      <c r="BC8">
        <v>23.22</v>
      </c>
      <c r="BD8">
        <v>63.14</v>
      </c>
      <c r="BE8">
        <v>110.24</v>
      </c>
      <c r="BF8">
        <v>0.52</v>
      </c>
      <c r="BG8">
        <v>24.19</v>
      </c>
      <c r="BH8">
        <v>16.809999999999999</v>
      </c>
      <c r="BI8">
        <v>0.92</v>
      </c>
      <c r="BJ8">
        <v>0</v>
      </c>
      <c r="BK8">
        <v>0.37</v>
      </c>
      <c r="BL8">
        <v>300.45999999999998</v>
      </c>
      <c r="BM8">
        <v>9.68</v>
      </c>
      <c r="BN8">
        <v>83.22</v>
      </c>
      <c r="BO8">
        <v>1.02</v>
      </c>
      <c r="BP8">
        <v>54.19</v>
      </c>
      <c r="BQ8">
        <v>34.65</v>
      </c>
      <c r="BR8">
        <v>12.85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1063.45</v>
      </c>
      <c r="I9" s="46">
        <v>384.47</v>
      </c>
      <c r="J9" s="46">
        <v>266.32</v>
      </c>
      <c r="K9" s="46">
        <v>45.480000000000004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0.53</v>
      </c>
      <c r="X9">
        <v>25.04</v>
      </c>
      <c r="Y9">
        <v>0.61</v>
      </c>
      <c r="Z9">
        <v>0</v>
      </c>
      <c r="AA9">
        <v>98.71</v>
      </c>
      <c r="AB9">
        <v>62.9</v>
      </c>
      <c r="AC9">
        <v>3.13</v>
      </c>
      <c r="AD9">
        <v>0</v>
      </c>
      <c r="AE9">
        <v>4.84</v>
      </c>
      <c r="AF9">
        <v>0</v>
      </c>
      <c r="AG9">
        <v>0</v>
      </c>
      <c r="AH9">
        <v>0.93</v>
      </c>
      <c r="AI9">
        <v>38.71</v>
      </c>
      <c r="AJ9">
        <v>0</v>
      </c>
      <c r="AK9">
        <v>21.07</v>
      </c>
      <c r="AL9">
        <v>0.82</v>
      </c>
      <c r="AM9">
        <v>85.64</v>
      </c>
      <c r="AN9">
        <v>100.16</v>
      </c>
      <c r="AO9">
        <v>64.349999999999994</v>
      </c>
      <c r="AP9">
        <v>74.819999999999993</v>
      </c>
      <c r="AQ9">
        <v>0.93</v>
      </c>
      <c r="AR9">
        <v>232.35</v>
      </c>
      <c r="AS9">
        <v>23.17</v>
      </c>
      <c r="AT9">
        <v>43.55</v>
      </c>
      <c r="AU9">
        <v>0</v>
      </c>
      <c r="AV9">
        <v>48.38</v>
      </c>
      <c r="AW9">
        <v>23.71</v>
      </c>
      <c r="AX9">
        <v>23.22</v>
      </c>
      <c r="AY9">
        <v>0.61</v>
      </c>
      <c r="AZ9">
        <v>6.77</v>
      </c>
      <c r="BA9">
        <v>36.51</v>
      </c>
      <c r="BB9">
        <v>7.62</v>
      </c>
      <c r="BC9">
        <v>23.22</v>
      </c>
      <c r="BD9">
        <v>63.14</v>
      </c>
      <c r="BE9">
        <v>110.24</v>
      </c>
      <c r="BF9">
        <v>0.52</v>
      </c>
      <c r="BG9">
        <v>24.19</v>
      </c>
      <c r="BH9">
        <v>16.809999999999999</v>
      </c>
      <c r="BI9">
        <v>0.92</v>
      </c>
      <c r="BJ9">
        <v>0</v>
      </c>
      <c r="BK9">
        <v>0.37</v>
      </c>
      <c r="BL9">
        <v>300.45999999999998</v>
      </c>
      <c r="BM9">
        <v>9.68</v>
      </c>
      <c r="BN9">
        <v>83.22</v>
      </c>
      <c r="BO9">
        <v>1.02</v>
      </c>
      <c r="BP9">
        <v>54.19</v>
      </c>
      <c r="BQ9">
        <v>34.65</v>
      </c>
      <c r="BR9">
        <v>12.85</v>
      </c>
    </row>
    <row r="10" spans="1:70">
      <c r="A10" t="s">
        <v>264</v>
      </c>
      <c r="C10" t="s">
        <v>237</v>
      </c>
      <c r="G10" t="s">
        <v>52</v>
      </c>
      <c r="H10" s="73">
        <v>1063.45</v>
      </c>
      <c r="I10" s="46">
        <v>384.47</v>
      </c>
      <c r="J10" s="46">
        <v>266.32</v>
      </c>
      <c r="K10" s="46">
        <v>45.480000000000004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0.53</v>
      </c>
      <c r="X10">
        <v>25.04</v>
      </c>
      <c r="Y10">
        <v>0.61</v>
      </c>
      <c r="Z10">
        <v>0</v>
      </c>
      <c r="AA10">
        <v>98.71</v>
      </c>
      <c r="AB10">
        <v>62.9</v>
      </c>
      <c r="AC10">
        <v>3.13</v>
      </c>
      <c r="AD10">
        <v>0</v>
      </c>
      <c r="AE10">
        <v>4.84</v>
      </c>
      <c r="AF10">
        <v>0</v>
      </c>
      <c r="AG10">
        <v>0</v>
      </c>
      <c r="AH10">
        <v>0.93</v>
      </c>
      <c r="AI10">
        <v>38.71</v>
      </c>
      <c r="AJ10">
        <v>0</v>
      </c>
      <c r="AK10">
        <v>21.07</v>
      </c>
      <c r="AL10">
        <v>0.82</v>
      </c>
      <c r="AM10">
        <v>85.64</v>
      </c>
      <c r="AN10">
        <v>100.16</v>
      </c>
      <c r="AO10">
        <v>64.349999999999994</v>
      </c>
      <c r="AP10">
        <v>74.819999999999993</v>
      </c>
      <c r="AQ10">
        <v>0.93</v>
      </c>
      <c r="AR10">
        <v>232.35</v>
      </c>
      <c r="AS10">
        <v>23.17</v>
      </c>
      <c r="AT10">
        <v>43.55</v>
      </c>
      <c r="AU10">
        <v>0</v>
      </c>
      <c r="AV10">
        <v>48.38</v>
      </c>
      <c r="AW10">
        <v>23.71</v>
      </c>
      <c r="AX10">
        <v>23.22</v>
      </c>
      <c r="AY10">
        <v>0.61</v>
      </c>
      <c r="AZ10">
        <v>6.77</v>
      </c>
      <c r="BA10">
        <v>36.51</v>
      </c>
      <c r="BB10">
        <v>7.62</v>
      </c>
      <c r="BC10">
        <v>23.22</v>
      </c>
      <c r="BD10">
        <v>63.14</v>
      </c>
      <c r="BE10">
        <v>110.24</v>
      </c>
      <c r="BF10">
        <v>0.52</v>
      </c>
      <c r="BG10">
        <v>24.19</v>
      </c>
      <c r="BH10">
        <v>16.809999999999999</v>
      </c>
      <c r="BI10">
        <v>0.92</v>
      </c>
      <c r="BJ10">
        <v>0</v>
      </c>
      <c r="BK10">
        <v>0.37</v>
      </c>
      <c r="BL10">
        <v>300.45999999999998</v>
      </c>
      <c r="BM10">
        <v>9.68</v>
      </c>
      <c r="BN10">
        <v>83.22</v>
      </c>
      <c r="BO10">
        <v>1.02</v>
      </c>
      <c r="BP10">
        <v>54.19</v>
      </c>
      <c r="BQ10">
        <v>34.65</v>
      </c>
      <c r="BR10">
        <v>12.85</v>
      </c>
    </row>
    <row r="11" spans="1:70">
      <c r="A11" t="s">
        <v>244</v>
      </c>
      <c r="C11" t="s">
        <v>325</v>
      </c>
      <c r="G11" t="s">
        <v>53</v>
      </c>
      <c r="H11" s="73">
        <v>1063.4000000000001</v>
      </c>
      <c r="I11" s="46">
        <v>384.47</v>
      </c>
      <c r="J11" s="46">
        <v>266.23</v>
      </c>
      <c r="K11" s="46">
        <v>45.480000000000004</v>
      </c>
      <c r="L11" s="46">
        <v>4.84</v>
      </c>
      <c r="M11" s="74">
        <v>0</v>
      </c>
      <c r="N11" s="73">
        <v>0</v>
      </c>
      <c r="O11" s="46">
        <v>19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25.04</v>
      </c>
      <c r="Y11">
        <v>0.61</v>
      </c>
      <c r="Z11">
        <v>0</v>
      </c>
      <c r="AA11">
        <v>98.71</v>
      </c>
      <c r="AB11">
        <v>62.9</v>
      </c>
      <c r="AC11">
        <v>3.39</v>
      </c>
      <c r="AD11">
        <v>0</v>
      </c>
      <c r="AE11">
        <v>4.84</v>
      </c>
      <c r="AF11">
        <v>19</v>
      </c>
      <c r="AG11">
        <v>0</v>
      </c>
      <c r="AH11">
        <v>0.93</v>
      </c>
      <c r="AI11">
        <v>38.71</v>
      </c>
      <c r="AJ11">
        <v>0</v>
      </c>
      <c r="AK11">
        <v>20.81</v>
      </c>
      <c r="AL11">
        <v>0.82</v>
      </c>
      <c r="AM11">
        <v>85.64</v>
      </c>
      <c r="AN11">
        <v>100.16</v>
      </c>
      <c r="AO11">
        <v>64.349999999999994</v>
      </c>
      <c r="AP11">
        <v>74.819999999999993</v>
      </c>
      <c r="AQ11">
        <v>0.93</v>
      </c>
      <c r="AR11">
        <v>232.35</v>
      </c>
      <c r="AS11">
        <v>23.17</v>
      </c>
      <c r="AT11">
        <v>43.55</v>
      </c>
      <c r="AU11">
        <v>0</v>
      </c>
      <c r="AV11">
        <v>48.38</v>
      </c>
      <c r="AW11">
        <v>23.71</v>
      </c>
      <c r="AX11">
        <v>23.22</v>
      </c>
      <c r="AY11">
        <v>0.61</v>
      </c>
      <c r="AZ11">
        <v>6.77</v>
      </c>
      <c r="BA11">
        <v>36.51</v>
      </c>
      <c r="BB11">
        <v>7.62</v>
      </c>
      <c r="BC11">
        <v>23.22</v>
      </c>
      <c r="BD11">
        <v>63.14</v>
      </c>
      <c r="BE11">
        <v>110.24</v>
      </c>
      <c r="BF11">
        <v>0.52</v>
      </c>
      <c r="BG11">
        <v>24.19</v>
      </c>
      <c r="BH11">
        <v>16.72</v>
      </c>
      <c r="BI11">
        <v>0.92</v>
      </c>
      <c r="BJ11">
        <v>0</v>
      </c>
      <c r="BK11">
        <v>0.37</v>
      </c>
      <c r="BL11">
        <v>300.45999999999998</v>
      </c>
      <c r="BM11">
        <v>9.68</v>
      </c>
      <c r="BN11">
        <v>83.22</v>
      </c>
      <c r="BO11">
        <v>1.02</v>
      </c>
      <c r="BP11">
        <v>54.19</v>
      </c>
      <c r="BQ11">
        <v>34.65</v>
      </c>
      <c r="BR11">
        <v>12.85</v>
      </c>
    </row>
    <row r="12" spans="1:70">
      <c r="A12" t="s">
        <v>245</v>
      </c>
      <c r="C12" t="s">
        <v>345</v>
      </c>
      <c r="G12" t="s">
        <v>54</v>
      </c>
      <c r="H12" s="73">
        <v>1063.4000000000001</v>
      </c>
      <c r="I12" s="46">
        <v>384.47</v>
      </c>
      <c r="J12" s="46">
        <v>266.23</v>
      </c>
      <c r="K12" s="46">
        <v>45.480000000000004</v>
      </c>
      <c r="L12" s="46">
        <v>4.84</v>
      </c>
      <c r="M12" s="74">
        <v>0</v>
      </c>
      <c r="N12" s="73">
        <v>0</v>
      </c>
      <c r="O12" s="46">
        <v>19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25.04</v>
      </c>
      <c r="Y12">
        <v>0.61</v>
      </c>
      <c r="Z12">
        <v>0</v>
      </c>
      <c r="AA12">
        <v>98.71</v>
      </c>
      <c r="AB12">
        <v>62.9</v>
      </c>
      <c r="AC12">
        <v>3.39</v>
      </c>
      <c r="AD12">
        <v>0</v>
      </c>
      <c r="AE12">
        <v>4.84</v>
      </c>
      <c r="AF12">
        <v>19</v>
      </c>
      <c r="AG12">
        <v>0</v>
      </c>
      <c r="AH12">
        <v>0.93</v>
      </c>
      <c r="AI12">
        <v>38.71</v>
      </c>
      <c r="AJ12">
        <v>0</v>
      </c>
      <c r="AK12">
        <v>20.81</v>
      </c>
      <c r="AL12">
        <v>0.82</v>
      </c>
      <c r="AM12">
        <v>85.64</v>
      </c>
      <c r="AN12">
        <v>100.16</v>
      </c>
      <c r="AO12">
        <v>64.349999999999994</v>
      </c>
      <c r="AP12">
        <v>74.819999999999993</v>
      </c>
      <c r="AQ12">
        <v>0.93</v>
      </c>
      <c r="AR12">
        <v>232.35</v>
      </c>
      <c r="AS12">
        <v>23.17</v>
      </c>
      <c r="AT12">
        <v>43.55</v>
      </c>
      <c r="AU12">
        <v>0</v>
      </c>
      <c r="AV12">
        <v>48.38</v>
      </c>
      <c r="AW12">
        <v>23.71</v>
      </c>
      <c r="AX12">
        <v>23.22</v>
      </c>
      <c r="AY12">
        <v>0.61</v>
      </c>
      <c r="AZ12">
        <v>6.77</v>
      </c>
      <c r="BA12">
        <v>36.51</v>
      </c>
      <c r="BB12">
        <v>7.62</v>
      </c>
      <c r="BC12">
        <v>23.22</v>
      </c>
      <c r="BD12">
        <v>63.14</v>
      </c>
      <c r="BE12">
        <v>110.24</v>
      </c>
      <c r="BF12">
        <v>0.52</v>
      </c>
      <c r="BG12">
        <v>24.19</v>
      </c>
      <c r="BH12">
        <v>16.72</v>
      </c>
      <c r="BI12">
        <v>0.92</v>
      </c>
      <c r="BJ12">
        <v>0</v>
      </c>
      <c r="BK12">
        <v>0.37</v>
      </c>
      <c r="BL12">
        <v>300.45999999999998</v>
      </c>
      <c r="BM12">
        <v>9.68</v>
      </c>
      <c r="BN12">
        <v>83.22</v>
      </c>
      <c r="BO12">
        <v>1.02</v>
      </c>
      <c r="BP12">
        <v>54.19</v>
      </c>
      <c r="BQ12">
        <v>34.65</v>
      </c>
      <c r="BR12">
        <v>12.85</v>
      </c>
    </row>
    <row r="13" spans="1:70">
      <c r="A13" t="s">
        <v>246</v>
      </c>
      <c r="G13" t="s">
        <v>55</v>
      </c>
      <c r="H13" s="73">
        <v>1063.4000000000001</v>
      </c>
      <c r="I13" s="46">
        <v>384.47</v>
      </c>
      <c r="J13" s="46">
        <v>266.23</v>
      </c>
      <c r="K13" s="46">
        <v>45.480000000000004</v>
      </c>
      <c r="L13" s="46">
        <v>4.84</v>
      </c>
      <c r="M13" s="74">
        <v>0</v>
      </c>
      <c r="N13" s="73">
        <v>0</v>
      </c>
      <c r="O13" s="46">
        <v>19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25.04</v>
      </c>
      <c r="Y13">
        <v>0.61</v>
      </c>
      <c r="Z13">
        <v>0</v>
      </c>
      <c r="AA13">
        <v>98.71</v>
      </c>
      <c r="AB13">
        <v>62.9</v>
      </c>
      <c r="AC13">
        <v>3.39</v>
      </c>
      <c r="AD13">
        <v>0</v>
      </c>
      <c r="AE13">
        <v>4.84</v>
      </c>
      <c r="AF13">
        <v>19</v>
      </c>
      <c r="AG13">
        <v>0</v>
      </c>
      <c r="AH13">
        <v>0.93</v>
      </c>
      <c r="AI13">
        <v>38.71</v>
      </c>
      <c r="AJ13">
        <v>0</v>
      </c>
      <c r="AK13">
        <v>20.81</v>
      </c>
      <c r="AL13">
        <v>0.82</v>
      </c>
      <c r="AM13">
        <v>85.64</v>
      </c>
      <c r="AN13">
        <v>100.16</v>
      </c>
      <c r="AO13">
        <v>64.349999999999994</v>
      </c>
      <c r="AP13">
        <v>74.819999999999993</v>
      </c>
      <c r="AQ13">
        <v>0.93</v>
      </c>
      <c r="AR13">
        <v>232.35</v>
      </c>
      <c r="AS13">
        <v>23.17</v>
      </c>
      <c r="AT13">
        <v>43.55</v>
      </c>
      <c r="AU13">
        <v>0</v>
      </c>
      <c r="AV13">
        <v>48.38</v>
      </c>
      <c r="AW13">
        <v>23.71</v>
      </c>
      <c r="AX13">
        <v>23.22</v>
      </c>
      <c r="AY13">
        <v>0.61</v>
      </c>
      <c r="AZ13">
        <v>6.77</v>
      </c>
      <c r="BA13">
        <v>36.51</v>
      </c>
      <c r="BB13">
        <v>7.62</v>
      </c>
      <c r="BC13">
        <v>23.22</v>
      </c>
      <c r="BD13">
        <v>63.14</v>
      </c>
      <c r="BE13">
        <v>110.24</v>
      </c>
      <c r="BF13">
        <v>0.52</v>
      </c>
      <c r="BG13">
        <v>24.19</v>
      </c>
      <c r="BH13">
        <v>16.72</v>
      </c>
      <c r="BI13">
        <v>0.92</v>
      </c>
      <c r="BJ13">
        <v>0</v>
      </c>
      <c r="BK13">
        <v>0.37</v>
      </c>
      <c r="BL13">
        <v>300.45999999999998</v>
      </c>
      <c r="BM13">
        <v>9.68</v>
      </c>
      <c r="BN13">
        <v>83.22</v>
      </c>
      <c r="BO13">
        <v>1.02</v>
      </c>
      <c r="BP13">
        <v>54.19</v>
      </c>
      <c r="BQ13">
        <v>34.65</v>
      </c>
      <c r="BR13">
        <v>12.85</v>
      </c>
    </row>
    <row r="14" spans="1:70">
      <c r="A14" t="s">
        <v>247</v>
      </c>
      <c r="G14" t="s">
        <v>56</v>
      </c>
      <c r="H14" s="73">
        <v>1063.4000000000001</v>
      </c>
      <c r="I14" s="46">
        <v>384.47</v>
      </c>
      <c r="J14" s="46">
        <v>266.23</v>
      </c>
      <c r="K14" s="46">
        <v>45.480000000000004</v>
      </c>
      <c r="L14" s="46">
        <v>4.84</v>
      </c>
      <c r="M14" s="74">
        <v>0</v>
      </c>
      <c r="N14" s="73">
        <v>0</v>
      </c>
      <c r="O14" s="46">
        <v>19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25.04</v>
      </c>
      <c r="Y14">
        <v>0.61</v>
      </c>
      <c r="Z14">
        <v>0</v>
      </c>
      <c r="AA14">
        <v>98.71</v>
      </c>
      <c r="AB14">
        <v>62.9</v>
      </c>
      <c r="AC14">
        <v>3.39</v>
      </c>
      <c r="AD14">
        <v>0</v>
      </c>
      <c r="AE14">
        <v>4.84</v>
      </c>
      <c r="AF14">
        <v>19</v>
      </c>
      <c r="AG14">
        <v>0</v>
      </c>
      <c r="AH14">
        <v>0.93</v>
      </c>
      <c r="AI14">
        <v>38.71</v>
      </c>
      <c r="AJ14">
        <v>0</v>
      </c>
      <c r="AK14">
        <v>20.81</v>
      </c>
      <c r="AL14">
        <v>0.82</v>
      </c>
      <c r="AM14">
        <v>85.64</v>
      </c>
      <c r="AN14">
        <v>100.16</v>
      </c>
      <c r="AO14">
        <v>64.349999999999994</v>
      </c>
      <c r="AP14">
        <v>74.819999999999993</v>
      </c>
      <c r="AQ14">
        <v>0.93</v>
      </c>
      <c r="AR14">
        <v>232.35</v>
      </c>
      <c r="AS14">
        <v>23.17</v>
      </c>
      <c r="AT14">
        <v>43.55</v>
      </c>
      <c r="AU14">
        <v>0</v>
      </c>
      <c r="AV14">
        <v>48.38</v>
      </c>
      <c r="AW14">
        <v>23.71</v>
      </c>
      <c r="AX14">
        <v>23.22</v>
      </c>
      <c r="AY14">
        <v>0.61</v>
      </c>
      <c r="AZ14">
        <v>6.77</v>
      </c>
      <c r="BA14">
        <v>36.51</v>
      </c>
      <c r="BB14">
        <v>7.62</v>
      </c>
      <c r="BC14">
        <v>23.22</v>
      </c>
      <c r="BD14">
        <v>63.14</v>
      </c>
      <c r="BE14">
        <v>110.24</v>
      </c>
      <c r="BF14">
        <v>0.52</v>
      </c>
      <c r="BG14">
        <v>24.19</v>
      </c>
      <c r="BH14">
        <v>16.72</v>
      </c>
      <c r="BI14">
        <v>0.92</v>
      </c>
      <c r="BJ14">
        <v>0</v>
      </c>
      <c r="BK14">
        <v>0.37</v>
      </c>
      <c r="BL14">
        <v>300.45999999999998</v>
      </c>
      <c r="BM14">
        <v>9.68</v>
      </c>
      <c r="BN14">
        <v>83.22</v>
      </c>
      <c r="BO14">
        <v>1.02</v>
      </c>
      <c r="BP14">
        <v>54.19</v>
      </c>
      <c r="BQ14">
        <v>34.65</v>
      </c>
      <c r="BR14">
        <v>12.85</v>
      </c>
    </row>
    <row r="15" spans="1:70">
      <c r="A15" t="s">
        <v>248</v>
      </c>
      <c r="G15" t="s">
        <v>57</v>
      </c>
      <c r="H15" s="73">
        <v>1040.19</v>
      </c>
      <c r="I15" s="46">
        <v>313.12</v>
      </c>
      <c r="J15" s="46">
        <v>266.13</v>
      </c>
      <c r="K15" s="46">
        <v>45.480000000000004</v>
      </c>
      <c r="L15" s="46">
        <v>4.84</v>
      </c>
      <c r="M15" s="74">
        <v>0</v>
      </c>
      <c r="N15" s="73">
        <v>0</v>
      </c>
      <c r="O15" s="46">
        <v>19</v>
      </c>
      <c r="P15" s="46">
        <v>0</v>
      </c>
      <c r="Q15" s="46">
        <v>0</v>
      </c>
      <c r="R15" s="46">
        <v>0</v>
      </c>
      <c r="S15" s="74">
        <v>0</v>
      </c>
      <c r="W15">
        <v>0.44</v>
      </c>
      <c r="X15">
        <v>25.04</v>
      </c>
      <c r="Y15">
        <v>0.61</v>
      </c>
      <c r="Z15">
        <v>0</v>
      </c>
      <c r="AA15">
        <v>98.71</v>
      </c>
      <c r="AB15">
        <v>62.9</v>
      </c>
      <c r="AC15">
        <v>0</v>
      </c>
      <c r="AD15">
        <v>0</v>
      </c>
      <c r="AE15">
        <v>4.84</v>
      </c>
      <c r="AF15">
        <v>19</v>
      </c>
      <c r="AG15">
        <v>0</v>
      </c>
      <c r="AH15">
        <v>0.93</v>
      </c>
      <c r="AI15">
        <v>38.71</v>
      </c>
      <c r="AJ15">
        <v>0</v>
      </c>
      <c r="AK15">
        <v>24.19</v>
      </c>
      <c r="AL15">
        <v>0.82</v>
      </c>
      <c r="AM15">
        <v>85.64</v>
      </c>
      <c r="AN15">
        <v>100.16</v>
      </c>
      <c r="AO15">
        <v>64.349999999999994</v>
      </c>
      <c r="AP15">
        <v>74.819999999999993</v>
      </c>
      <c r="AQ15">
        <v>0.93</v>
      </c>
      <c r="AR15">
        <v>232.35</v>
      </c>
      <c r="AS15">
        <v>0</v>
      </c>
      <c r="AT15">
        <v>43.55</v>
      </c>
      <c r="AU15">
        <v>0</v>
      </c>
      <c r="AV15">
        <v>48.38</v>
      </c>
      <c r="AW15">
        <v>23.71</v>
      </c>
      <c r="AX15">
        <v>23.22</v>
      </c>
      <c r="AY15">
        <v>0.61</v>
      </c>
      <c r="AZ15">
        <v>6.77</v>
      </c>
      <c r="BA15">
        <v>0</v>
      </c>
      <c r="BB15">
        <v>7.62</v>
      </c>
      <c r="BC15">
        <v>23.22</v>
      </c>
      <c r="BD15">
        <v>63.14</v>
      </c>
      <c r="BE15">
        <v>110.24</v>
      </c>
      <c r="BF15">
        <v>0.52</v>
      </c>
      <c r="BG15">
        <v>24.19</v>
      </c>
      <c r="BH15">
        <v>16.63</v>
      </c>
      <c r="BI15">
        <v>0.92</v>
      </c>
      <c r="BJ15">
        <v>0</v>
      </c>
      <c r="BK15">
        <v>0.37</v>
      </c>
      <c r="BL15">
        <v>300.45999999999998</v>
      </c>
      <c r="BM15">
        <v>9.68</v>
      </c>
      <c r="BN15">
        <v>48.38</v>
      </c>
      <c r="BO15">
        <v>1.02</v>
      </c>
      <c r="BP15">
        <v>54.19</v>
      </c>
      <c r="BQ15">
        <v>34.65</v>
      </c>
      <c r="BR15">
        <v>12.85</v>
      </c>
    </row>
    <row r="16" spans="1:70">
      <c r="A16" t="s">
        <v>249</v>
      </c>
      <c r="G16" t="s">
        <v>58</v>
      </c>
      <c r="H16" s="73">
        <v>1040.19</v>
      </c>
      <c r="I16" s="46">
        <v>313.12</v>
      </c>
      <c r="J16" s="46">
        <v>266.13</v>
      </c>
      <c r="K16" s="46">
        <v>45.480000000000004</v>
      </c>
      <c r="L16" s="46">
        <v>4.84</v>
      </c>
      <c r="M16" s="74">
        <v>0</v>
      </c>
      <c r="N16" s="73">
        <v>0</v>
      </c>
      <c r="O16" s="46">
        <v>19</v>
      </c>
      <c r="P16" s="46">
        <v>0</v>
      </c>
      <c r="Q16" s="46">
        <v>0</v>
      </c>
      <c r="R16" s="46">
        <v>0</v>
      </c>
      <c r="S16" s="74">
        <v>0</v>
      </c>
      <c r="W16">
        <v>0.44</v>
      </c>
      <c r="X16">
        <v>25.04</v>
      </c>
      <c r="Y16">
        <v>0.61</v>
      </c>
      <c r="Z16">
        <v>0</v>
      </c>
      <c r="AA16">
        <v>98.71</v>
      </c>
      <c r="AB16">
        <v>62.9</v>
      </c>
      <c r="AC16">
        <v>0</v>
      </c>
      <c r="AD16">
        <v>0</v>
      </c>
      <c r="AE16">
        <v>4.84</v>
      </c>
      <c r="AF16">
        <v>19</v>
      </c>
      <c r="AG16">
        <v>0</v>
      </c>
      <c r="AH16">
        <v>0.93</v>
      </c>
      <c r="AI16">
        <v>38.71</v>
      </c>
      <c r="AJ16">
        <v>0</v>
      </c>
      <c r="AK16">
        <v>24.19</v>
      </c>
      <c r="AL16">
        <v>0.82</v>
      </c>
      <c r="AM16">
        <v>85.64</v>
      </c>
      <c r="AN16">
        <v>100.16</v>
      </c>
      <c r="AO16">
        <v>64.349999999999994</v>
      </c>
      <c r="AP16">
        <v>74.819999999999993</v>
      </c>
      <c r="AQ16">
        <v>0.93</v>
      </c>
      <c r="AR16">
        <v>232.35</v>
      </c>
      <c r="AS16">
        <v>0</v>
      </c>
      <c r="AT16">
        <v>43.55</v>
      </c>
      <c r="AU16">
        <v>0</v>
      </c>
      <c r="AV16">
        <v>48.38</v>
      </c>
      <c r="AW16">
        <v>23.71</v>
      </c>
      <c r="AX16">
        <v>23.22</v>
      </c>
      <c r="AY16">
        <v>0.61</v>
      </c>
      <c r="AZ16">
        <v>6.77</v>
      </c>
      <c r="BA16">
        <v>0</v>
      </c>
      <c r="BB16">
        <v>7.62</v>
      </c>
      <c r="BC16">
        <v>23.22</v>
      </c>
      <c r="BD16">
        <v>63.14</v>
      </c>
      <c r="BE16">
        <v>110.24</v>
      </c>
      <c r="BF16">
        <v>0.52</v>
      </c>
      <c r="BG16">
        <v>24.19</v>
      </c>
      <c r="BH16">
        <v>16.63</v>
      </c>
      <c r="BI16">
        <v>0.92</v>
      </c>
      <c r="BJ16">
        <v>0</v>
      </c>
      <c r="BK16">
        <v>0.37</v>
      </c>
      <c r="BL16">
        <v>300.45999999999998</v>
      </c>
      <c r="BM16">
        <v>9.68</v>
      </c>
      <c r="BN16">
        <v>48.38</v>
      </c>
      <c r="BO16">
        <v>1.02</v>
      </c>
      <c r="BP16">
        <v>54.19</v>
      </c>
      <c r="BQ16">
        <v>34.65</v>
      </c>
      <c r="BR16">
        <v>12.85</v>
      </c>
    </row>
    <row r="17" spans="1:70">
      <c r="A17" t="s">
        <v>250</v>
      </c>
      <c r="G17" t="s">
        <v>59</v>
      </c>
      <c r="H17" s="73">
        <v>1040.19</v>
      </c>
      <c r="I17" s="46">
        <v>313.12</v>
      </c>
      <c r="J17" s="46">
        <v>266.13</v>
      </c>
      <c r="K17" s="46">
        <v>45.480000000000004</v>
      </c>
      <c r="L17" s="46">
        <v>4.84</v>
      </c>
      <c r="M17" s="74">
        <v>0</v>
      </c>
      <c r="N17" s="73">
        <v>0</v>
      </c>
      <c r="O17" s="46">
        <v>19</v>
      </c>
      <c r="P17" s="46">
        <v>0</v>
      </c>
      <c r="Q17" s="46">
        <v>0</v>
      </c>
      <c r="R17" s="46">
        <v>0</v>
      </c>
      <c r="S17" s="74">
        <v>0</v>
      </c>
      <c r="W17">
        <v>0.44</v>
      </c>
      <c r="X17">
        <v>25.04</v>
      </c>
      <c r="Y17">
        <v>0.61</v>
      </c>
      <c r="Z17">
        <v>0</v>
      </c>
      <c r="AA17">
        <v>98.71</v>
      </c>
      <c r="AB17">
        <v>62.9</v>
      </c>
      <c r="AC17">
        <v>0</v>
      </c>
      <c r="AD17">
        <v>0</v>
      </c>
      <c r="AE17">
        <v>4.84</v>
      </c>
      <c r="AF17">
        <v>19</v>
      </c>
      <c r="AG17">
        <v>0</v>
      </c>
      <c r="AH17">
        <v>0.93</v>
      </c>
      <c r="AI17">
        <v>38.71</v>
      </c>
      <c r="AJ17">
        <v>0</v>
      </c>
      <c r="AK17">
        <v>24.19</v>
      </c>
      <c r="AL17">
        <v>0.82</v>
      </c>
      <c r="AM17">
        <v>85.64</v>
      </c>
      <c r="AN17">
        <v>100.16</v>
      </c>
      <c r="AO17">
        <v>64.349999999999994</v>
      </c>
      <c r="AP17">
        <v>74.819999999999993</v>
      </c>
      <c r="AQ17">
        <v>0.93</v>
      </c>
      <c r="AR17">
        <v>232.35</v>
      </c>
      <c r="AS17">
        <v>0</v>
      </c>
      <c r="AT17">
        <v>43.55</v>
      </c>
      <c r="AU17">
        <v>0</v>
      </c>
      <c r="AV17">
        <v>48.38</v>
      </c>
      <c r="AW17">
        <v>23.71</v>
      </c>
      <c r="AX17">
        <v>23.22</v>
      </c>
      <c r="AY17">
        <v>0.61</v>
      </c>
      <c r="AZ17">
        <v>6.77</v>
      </c>
      <c r="BA17">
        <v>0</v>
      </c>
      <c r="BB17">
        <v>7.62</v>
      </c>
      <c r="BC17">
        <v>23.22</v>
      </c>
      <c r="BD17">
        <v>63.14</v>
      </c>
      <c r="BE17">
        <v>110.24</v>
      </c>
      <c r="BF17">
        <v>0.52</v>
      </c>
      <c r="BG17">
        <v>24.19</v>
      </c>
      <c r="BH17">
        <v>16.63</v>
      </c>
      <c r="BI17">
        <v>0.92</v>
      </c>
      <c r="BJ17">
        <v>0</v>
      </c>
      <c r="BK17">
        <v>0.37</v>
      </c>
      <c r="BL17">
        <v>300.45999999999998</v>
      </c>
      <c r="BM17">
        <v>9.68</v>
      </c>
      <c r="BN17">
        <v>48.38</v>
      </c>
      <c r="BO17">
        <v>1.02</v>
      </c>
      <c r="BP17">
        <v>54.19</v>
      </c>
      <c r="BQ17">
        <v>34.65</v>
      </c>
      <c r="BR17">
        <v>12.85</v>
      </c>
    </row>
    <row r="18" spans="1:70">
      <c r="A18" t="s">
        <v>251</v>
      </c>
      <c r="G18" t="s">
        <v>60</v>
      </c>
      <c r="H18" s="73">
        <v>1040.19</v>
      </c>
      <c r="I18" s="46">
        <v>313.12</v>
      </c>
      <c r="J18" s="46">
        <v>266.13</v>
      </c>
      <c r="K18" s="46">
        <v>45.480000000000004</v>
      </c>
      <c r="L18" s="46">
        <v>4.84</v>
      </c>
      <c r="M18" s="74">
        <v>0</v>
      </c>
      <c r="N18" s="73">
        <v>0</v>
      </c>
      <c r="O18" s="46">
        <v>19</v>
      </c>
      <c r="P18" s="46">
        <v>0</v>
      </c>
      <c r="Q18" s="46">
        <v>0</v>
      </c>
      <c r="R18" s="46">
        <v>0</v>
      </c>
      <c r="S18" s="74">
        <v>0</v>
      </c>
      <c r="W18">
        <v>0.44</v>
      </c>
      <c r="X18">
        <v>25.04</v>
      </c>
      <c r="Y18">
        <v>0.61</v>
      </c>
      <c r="Z18">
        <v>0</v>
      </c>
      <c r="AA18">
        <v>98.71</v>
      </c>
      <c r="AB18">
        <v>62.9</v>
      </c>
      <c r="AC18">
        <v>0</v>
      </c>
      <c r="AD18">
        <v>0</v>
      </c>
      <c r="AE18">
        <v>4.84</v>
      </c>
      <c r="AF18">
        <v>19</v>
      </c>
      <c r="AG18">
        <v>0</v>
      </c>
      <c r="AH18">
        <v>0.93</v>
      </c>
      <c r="AI18">
        <v>38.71</v>
      </c>
      <c r="AJ18">
        <v>0</v>
      </c>
      <c r="AK18">
        <v>24.19</v>
      </c>
      <c r="AL18">
        <v>0.82</v>
      </c>
      <c r="AM18">
        <v>85.64</v>
      </c>
      <c r="AN18">
        <v>100.16</v>
      </c>
      <c r="AO18">
        <v>64.349999999999994</v>
      </c>
      <c r="AP18">
        <v>74.819999999999993</v>
      </c>
      <c r="AQ18">
        <v>0.93</v>
      </c>
      <c r="AR18">
        <v>232.35</v>
      </c>
      <c r="AS18">
        <v>0</v>
      </c>
      <c r="AT18">
        <v>43.55</v>
      </c>
      <c r="AU18">
        <v>0</v>
      </c>
      <c r="AV18">
        <v>48.38</v>
      </c>
      <c r="AW18">
        <v>23.71</v>
      </c>
      <c r="AX18">
        <v>23.22</v>
      </c>
      <c r="AY18">
        <v>0.61</v>
      </c>
      <c r="AZ18">
        <v>6.77</v>
      </c>
      <c r="BA18">
        <v>0</v>
      </c>
      <c r="BB18">
        <v>7.62</v>
      </c>
      <c r="BC18">
        <v>23.22</v>
      </c>
      <c r="BD18">
        <v>63.14</v>
      </c>
      <c r="BE18">
        <v>110.24</v>
      </c>
      <c r="BF18">
        <v>0.52</v>
      </c>
      <c r="BG18">
        <v>24.19</v>
      </c>
      <c r="BH18">
        <v>16.63</v>
      </c>
      <c r="BI18">
        <v>0.92</v>
      </c>
      <c r="BJ18">
        <v>0</v>
      </c>
      <c r="BK18">
        <v>0.37</v>
      </c>
      <c r="BL18">
        <v>300.45999999999998</v>
      </c>
      <c r="BM18">
        <v>9.68</v>
      </c>
      <c r="BN18">
        <v>48.38</v>
      </c>
      <c r="BO18">
        <v>1.02</v>
      </c>
      <c r="BP18">
        <v>54.19</v>
      </c>
      <c r="BQ18">
        <v>34.65</v>
      </c>
      <c r="BR18">
        <v>12.85</v>
      </c>
    </row>
    <row r="19" spans="1:70">
      <c r="A19" t="s">
        <v>265</v>
      </c>
      <c r="G19" t="s">
        <v>61</v>
      </c>
      <c r="H19" s="73">
        <v>1040.19</v>
      </c>
      <c r="I19" s="46">
        <v>313.12</v>
      </c>
      <c r="J19" s="46">
        <v>266.04000000000002</v>
      </c>
      <c r="K19" s="46">
        <v>45.480000000000004</v>
      </c>
      <c r="L19" s="46">
        <v>4.84</v>
      </c>
      <c r="M19" s="74">
        <v>0</v>
      </c>
      <c r="N19" s="73">
        <v>0</v>
      </c>
      <c r="O19" s="46">
        <v>19</v>
      </c>
      <c r="P19" s="46">
        <v>0</v>
      </c>
      <c r="Q19" s="46">
        <v>0</v>
      </c>
      <c r="R19" s="46">
        <v>0</v>
      </c>
      <c r="S19" s="74">
        <v>0</v>
      </c>
      <c r="W19">
        <v>0.44</v>
      </c>
      <c r="X19">
        <v>25.04</v>
      </c>
      <c r="Y19">
        <v>0.61</v>
      </c>
      <c r="Z19">
        <v>0</v>
      </c>
      <c r="AA19">
        <v>98.71</v>
      </c>
      <c r="AB19">
        <v>62.9</v>
      </c>
      <c r="AC19">
        <v>0</v>
      </c>
      <c r="AD19">
        <v>0</v>
      </c>
      <c r="AE19">
        <v>4.84</v>
      </c>
      <c r="AF19">
        <v>19</v>
      </c>
      <c r="AG19">
        <v>0</v>
      </c>
      <c r="AH19">
        <v>0.93</v>
      </c>
      <c r="AI19">
        <v>38.71</v>
      </c>
      <c r="AJ19">
        <v>0</v>
      </c>
      <c r="AK19">
        <v>24.19</v>
      </c>
      <c r="AL19">
        <v>0.82</v>
      </c>
      <c r="AM19">
        <v>85.64</v>
      </c>
      <c r="AN19">
        <v>100.16</v>
      </c>
      <c r="AO19">
        <v>64.349999999999994</v>
      </c>
      <c r="AP19">
        <v>74.819999999999993</v>
      </c>
      <c r="AQ19">
        <v>0.93</v>
      </c>
      <c r="AR19">
        <v>232.35</v>
      </c>
      <c r="AS19">
        <v>0</v>
      </c>
      <c r="AT19">
        <v>43.55</v>
      </c>
      <c r="AU19">
        <v>0</v>
      </c>
      <c r="AV19">
        <v>48.38</v>
      </c>
      <c r="AW19">
        <v>23.71</v>
      </c>
      <c r="AX19">
        <v>23.22</v>
      </c>
      <c r="AY19">
        <v>0.61</v>
      </c>
      <c r="AZ19">
        <v>6.77</v>
      </c>
      <c r="BA19">
        <v>0</v>
      </c>
      <c r="BB19">
        <v>7.62</v>
      </c>
      <c r="BC19">
        <v>23.22</v>
      </c>
      <c r="BD19">
        <v>63.14</v>
      </c>
      <c r="BE19">
        <v>110.24</v>
      </c>
      <c r="BF19">
        <v>0.52</v>
      </c>
      <c r="BG19">
        <v>24.19</v>
      </c>
      <c r="BH19">
        <v>16.54</v>
      </c>
      <c r="BI19">
        <v>0.92</v>
      </c>
      <c r="BJ19">
        <v>0</v>
      </c>
      <c r="BK19">
        <v>0.37</v>
      </c>
      <c r="BL19">
        <v>300.45999999999998</v>
      </c>
      <c r="BM19">
        <v>9.68</v>
      </c>
      <c r="BN19">
        <v>48.38</v>
      </c>
      <c r="BO19">
        <v>1.02</v>
      </c>
      <c r="BP19">
        <v>54.19</v>
      </c>
      <c r="BQ19">
        <v>34.65</v>
      </c>
      <c r="BR19">
        <v>12.85</v>
      </c>
    </row>
    <row r="20" spans="1:70">
      <c r="A20" t="s">
        <v>266</v>
      </c>
      <c r="G20" t="s">
        <v>62</v>
      </c>
      <c r="H20" s="73">
        <v>1040.19</v>
      </c>
      <c r="I20" s="46">
        <v>313.12</v>
      </c>
      <c r="J20" s="46">
        <v>266.04000000000002</v>
      </c>
      <c r="K20" s="46">
        <v>45.480000000000004</v>
      </c>
      <c r="L20" s="46">
        <v>4.84</v>
      </c>
      <c r="M20" s="74">
        <v>0</v>
      </c>
      <c r="N20" s="73">
        <v>0</v>
      </c>
      <c r="O20" s="46">
        <v>19</v>
      </c>
      <c r="P20" s="46">
        <v>0</v>
      </c>
      <c r="Q20" s="46">
        <v>0</v>
      </c>
      <c r="R20" s="46">
        <v>0</v>
      </c>
      <c r="S20" s="74">
        <v>0</v>
      </c>
      <c r="W20">
        <v>0.44</v>
      </c>
      <c r="X20">
        <v>25.04</v>
      </c>
      <c r="Y20">
        <v>0.61</v>
      </c>
      <c r="Z20">
        <v>0</v>
      </c>
      <c r="AA20">
        <v>98.71</v>
      </c>
      <c r="AB20">
        <v>62.9</v>
      </c>
      <c r="AC20">
        <v>0</v>
      </c>
      <c r="AD20">
        <v>0</v>
      </c>
      <c r="AE20">
        <v>4.84</v>
      </c>
      <c r="AF20">
        <v>19</v>
      </c>
      <c r="AG20">
        <v>0</v>
      </c>
      <c r="AH20">
        <v>0.93</v>
      </c>
      <c r="AI20">
        <v>38.71</v>
      </c>
      <c r="AJ20">
        <v>0</v>
      </c>
      <c r="AK20">
        <v>24.19</v>
      </c>
      <c r="AL20">
        <v>0.82</v>
      </c>
      <c r="AM20">
        <v>85.64</v>
      </c>
      <c r="AN20">
        <v>100.16</v>
      </c>
      <c r="AO20">
        <v>64.349999999999994</v>
      </c>
      <c r="AP20">
        <v>74.819999999999993</v>
      </c>
      <c r="AQ20">
        <v>0.93</v>
      </c>
      <c r="AR20">
        <v>232.35</v>
      </c>
      <c r="AS20">
        <v>0</v>
      </c>
      <c r="AT20">
        <v>43.55</v>
      </c>
      <c r="AU20">
        <v>0</v>
      </c>
      <c r="AV20">
        <v>48.38</v>
      </c>
      <c r="AW20">
        <v>23.71</v>
      </c>
      <c r="AX20">
        <v>23.22</v>
      </c>
      <c r="AY20">
        <v>0.61</v>
      </c>
      <c r="AZ20">
        <v>6.77</v>
      </c>
      <c r="BA20">
        <v>0</v>
      </c>
      <c r="BB20">
        <v>7.62</v>
      </c>
      <c r="BC20">
        <v>23.22</v>
      </c>
      <c r="BD20">
        <v>63.14</v>
      </c>
      <c r="BE20">
        <v>110.24</v>
      </c>
      <c r="BF20">
        <v>0.52</v>
      </c>
      <c r="BG20">
        <v>24.19</v>
      </c>
      <c r="BH20">
        <v>16.54</v>
      </c>
      <c r="BI20">
        <v>0.92</v>
      </c>
      <c r="BJ20">
        <v>0</v>
      </c>
      <c r="BK20">
        <v>0.37</v>
      </c>
      <c r="BL20">
        <v>300.45999999999998</v>
      </c>
      <c r="BM20">
        <v>9.68</v>
      </c>
      <c r="BN20">
        <v>48.38</v>
      </c>
      <c r="BO20">
        <v>1.02</v>
      </c>
      <c r="BP20">
        <v>54.19</v>
      </c>
      <c r="BQ20">
        <v>34.65</v>
      </c>
      <c r="BR20">
        <v>12.85</v>
      </c>
    </row>
    <row r="21" spans="1:70">
      <c r="A21" t="s">
        <v>252</v>
      </c>
      <c r="G21" t="s">
        <v>63</v>
      </c>
      <c r="H21" s="73">
        <v>1040.19</v>
      </c>
      <c r="I21" s="46">
        <v>313.12</v>
      </c>
      <c r="J21" s="46">
        <v>266.04000000000002</v>
      </c>
      <c r="K21" s="46">
        <v>45.480000000000004</v>
      </c>
      <c r="L21" s="46">
        <v>4.84</v>
      </c>
      <c r="M21" s="74">
        <v>0</v>
      </c>
      <c r="N21" s="73">
        <v>0</v>
      </c>
      <c r="O21" s="46">
        <v>19</v>
      </c>
      <c r="P21" s="46">
        <v>0</v>
      </c>
      <c r="Q21" s="46">
        <v>0</v>
      </c>
      <c r="R21" s="46">
        <v>0</v>
      </c>
      <c r="S21" s="74">
        <v>0</v>
      </c>
      <c r="W21">
        <v>0.44</v>
      </c>
      <c r="X21">
        <v>25.04</v>
      </c>
      <c r="Y21">
        <v>0.61</v>
      </c>
      <c r="Z21">
        <v>0</v>
      </c>
      <c r="AA21">
        <v>98.71</v>
      </c>
      <c r="AB21">
        <v>62.9</v>
      </c>
      <c r="AC21">
        <v>0</v>
      </c>
      <c r="AD21">
        <v>0</v>
      </c>
      <c r="AE21">
        <v>4.84</v>
      </c>
      <c r="AF21">
        <v>19</v>
      </c>
      <c r="AG21">
        <v>0</v>
      </c>
      <c r="AH21">
        <v>0.93</v>
      </c>
      <c r="AI21">
        <v>38.71</v>
      </c>
      <c r="AJ21">
        <v>0</v>
      </c>
      <c r="AK21">
        <v>24.19</v>
      </c>
      <c r="AL21">
        <v>0.82</v>
      </c>
      <c r="AM21">
        <v>85.64</v>
      </c>
      <c r="AN21">
        <v>100.16</v>
      </c>
      <c r="AO21">
        <v>64.349999999999994</v>
      </c>
      <c r="AP21">
        <v>74.819999999999993</v>
      </c>
      <c r="AQ21">
        <v>0.93</v>
      </c>
      <c r="AR21">
        <v>232.35</v>
      </c>
      <c r="AS21">
        <v>0</v>
      </c>
      <c r="AT21">
        <v>43.55</v>
      </c>
      <c r="AU21">
        <v>0</v>
      </c>
      <c r="AV21">
        <v>48.38</v>
      </c>
      <c r="AW21">
        <v>23.71</v>
      </c>
      <c r="AX21">
        <v>23.22</v>
      </c>
      <c r="AY21">
        <v>0.61</v>
      </c>
      <c r="AZ21">
        <v>6.77</v>
      </c>
      <c r="BA21">
        <v>0</v>
      </c>
      <c r="BB21">
        <v>7.62</v>
      </c>
      <c r="BC21">
        <v>23.22</v>
      </c>
      <c r="BD21">
        <v>63.14</v>
      </c>
      <c r="BE21">
        <v>110.24</v>
      </c>
      <c r="BF21">
        <v>0.52</v>
      </c>
      <c r="BG21">
        <v>24.19</v>
      </c>
      <c r="BH21">
        <v>16.54</v>
      </c>
      <c r="BI21">
        <v>0.92</v>
      </c>
      <c r="BJ21">
        <v>0</v>
      </c>
      <c r="BK21">
        <v>0.37</v>
      </c>
      <c r="BL21">
        <v>300.45999999999998</v>
      </c>
      <c r="BM21">
        <v>9.68</v>
      </c>
      <c r="BN21">
        <v>48.38</v>
      </c>
      <c r="BO21">
        <v>1.02</v>
      </c>
      <c r="BP21">
        <v>54.19</v>
      </c>
      <c r="BQ21">
        <v>34.65</v>
      </c>
      <c r="BR21">
        <v>12.85</v>
      </c>
    </row>
    <row r="22" spans="1:70">
      <c r="A22" t="s">
        <v>253</v>
      </c>
      <c r="G22" t="s">
        <v>64</v>
      </c>
      <c r="H22" s="73">
        <v>1040.19</v>
      </c>
      <c r="I22" s="46">
        <v>313.12</v>
      </c>
      <c r="J22" s="46">
        <v>266.04000000000002</v>
      </c>
      <c r="K22" s="46">
        <v>45.480000000000004</v>
      </c>
      <c r="L22" s="46">
        <v>4.84</v>
      </c>
      <c r="M22" s="74">
        <v>0</v>
      </c>
      <c r="N22" s="73">
        <v>0</v>
      </c>
      <c r="O22" s="46">
        <v>19</v>
      </c>
      <c r="P22" s="46">
        <v>0</v>
      </c>
      <c r="Q22" s="46">
        <v>0</v>
      </c>
      <c r="R22" s="46">
        <v>0</v>
      </c>
      <c r="S22" s="74">
        <v>0</v>
      </c>
      <c r="W22">
        <v>0.44</v>
      </c>
      <c r="X22">
        <v>25.04</v>
      </c>
      <c r="Y22">
        <v>0.61</v>
      </c>
      <c r="Z22">
        <v>0</v>
      </c>
      <c r="AA22">
        <v>98.71</v>
      </c>
      <c r="AB22">
        <v>62.9</v>
      </c>
      <c r="AC22">
        <v>0</v>
      </c>
      <c r="AD22">
        <v>0</v>
      </c>
      <c r="AE22">
        <v>4.84</v>
      </c>
      <c r="AF22">
        <v>19</v>
      </c>
      <c r="AG22">
        <v>0</v>
      </c>
      <c r="AH22">
        <v>0.93</v>
      </c>
      <c r="AI22">
        <v>38.71</v>
      </c>
      <c r="AJ22">
        <v>0</v>
      </c>
      <c r="AK22">
        <v>24.19</v>
      </c>
      <c r="AL22">
        <v>0.82</v>
      </c>
      <c r="AM22">
        <v>85.64</v>
      </c>
      <c r="AN22">
        <v>100.16</v>
      </c>
      <c r="AO22">
        <v>64.349999999999994</v>
      </c>
      <c r="AP22">
        <v>74.819999999999993</v>
      </c>
      <c r="AQ22">
        <v>0.93</v>
      </c>
      <c r="AR22">
        <v>232.35</v>
      </c>
      <c r="AS22">
        <v>0</v>
      </c>
      <c r="AT22">
        <v>43.55</v>
      </c>
      <c r="AU22">
        <v>0</v>
      </c>
      <c r="AV22">
        <v>48.38</v>
      </c>
      <c r="AW22">
        <v>23.71</v>
      </c>
      <c r="AX22">
        <v>23.22</v>
      </c>
      <c r="AY22">
        <v>0.61</v>
      </c>
      <c r="AZ22">
        <v>6.77</v>
      </c>
      <c r="BA22">
        <v>0</v>
      </c>
      <c r="BB22">
        <v>7.62</v>
      </c>
      <c r="BC22">
        <v>23.22</v>
      </c>
      <c r="BD22">
        <v>63.14</v>
      </c>
      <c r="BE22">
        <v>110.24</v>
      </c>
      <c r="BF22">
        <v>0.52</v>
      </c>
      <c r="BG22">
        <v>24.19</v>
      </c>
      <c r="BH22">
        <v>16.54</v>
      </c>
      <c r="BI22">
        <v>0.92</v>
      </c>
      <c r="BJ22">
        <v>0</v>
      </c>
      <c r="BK22">
        <v>0.37</v>
      </c>
      <c r="BL22">
        <v>300.45999999999998</v>
      </c>
      <c r="BM22">
        <v>9.68</v>
      </c>
      <c r="BN22">
        <v>48.38</v>
      </c>
      <c r="BO22">
        <v>1.02</v>
      </c>
      <c r="BP22">
        <v>54.19</v>
      </c>
      <c r="BQ22">
        <v>34.65</v>
      </c>
      <c r="BR22">
        <v>12.85</v>
      </c>
    </row>
    <row r="23" spans="1:70">
      <c r="A23" t="s">
        <v>254</v>
      </c>
      <c r="G23" t="s">
        <v>65</v>
      </c>
      <c r="H23" s="73">
        <v>1040.23</v>
      </c>
      <c r="I23" s="46">
        <v>214.40999999999997</v>
      </c>
      <c r="J23" s="46">
        <v>265.94</v>
      </c>
      <c r="K23" s="46">
        <v>45.480000000000004</v>
      </c>
      <c r="L23" s="46">
        <v>4.84</v>
      </c>
      <c r="M23" s="74">
        <v>0</v>
      </c>
      <c r="N23" s="73">
        <v>0</v>
      </c>
      <c r="O23" s="46">
        <v>86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25.04</v>
      </c>
      <c r="Y23">
        <v>0.61</v>
      </c>
      <c r="Z23">
        <v>0</v>
      </c>
      <c r="AA23">
        <v>0</v>
      </c>
      <c r="AB23">
        <v>62.9</v>
      </c>
      <c r="AC23">
        <v>0</v>
      </c>
      <c r="AD23">
        <v>0</v>
      </c>
      <c r="AE23">
        <v>4.84</v>
      </c>
      <c r="AF23">
        <v>86</v>
      </c>
      <c r="AG23">
        <v>0</v>
      </c>
      <c r="AH23">
        <v>0.93</v>
      </c>
      <c r="AI23">
        <v>38.71</v>
      </c>
      <c r="AJ23">
        <v>0</v>
      </c>
      <c r="AK23">
        <v>24.19</v>
      </c>
      <c r="AL23">
        <v>0.82</v>
      </c>
      <c r="AM23">
        <v>85.64</v>
      </c>
      <c r="AN23">
        <v>100.16</v>
      </c>
      <c r="AO23">
        <v>64.349999999999994</v>
      </c>
      <c r="AP23">
        <v>74.819999999999993</v>
      </c>
      <c r="AQ23">
        <v>0.93</v>
      </c>
      <c r="AR23">
        <v>232.35</v>
      </c>
      <c r="AS23">
        <v>0</v>
      </c>
      <c r="AT23">
        <v>43.55</v>
      </c>
      <c r="AU23">
        <v>0</v>
      </c>
      <c r="AV23">
        <v>48.38</v>
      </c>
      <c r="AW23">
        <v>23.71</v>
      </c>
      <c r="AX23">
        <v>23.22</v>
      </c>
      <c r="AY23">
        <v>0.61</v>
      </c>
      <c r="AZ23">
        <v>6.77</v>
      </c>
      <c r="BA23">
        <v>0</v>
      </c>
      <c r="BB23">
        <v>7.62</v>
      </c>
      <c r="BC23">
        <v>23.22</v>
      </c>
      <c r="BD23">
        <v>63.14</v>
      </c>
      <c r="BE23">
        <v>110.24</v>
      </c>
      <c r="BF23">
        <v>0.52</v>
      </c>
      <c r="BG23">
        <v>24.19</v>
      </c>
      <c r="BH23">
        <v>16.440000000000001</v>
      </c>
      <c r="BI23">
        <v>0.92</v>
      </c>
      <c r="BJ23">
        <v>0</v>
      </c>
      <c r="BK23">
        <v>0.37</v>
      </c>
      <c r="BL23">
        <v>300.45999999999998</v>
      </c>
      <c r="BM23">
        <v>9.68</v>
      </c>
      <c r="BN23">
        <v>48.38</v>
      </c>
      <c r="BO23">
        <v>1.02</v>
      </c>
      <c r="BP23">
        <v>54.19</v>
      </c>
      <c r="BQ23">
        <v>34.65</v>
      </c>
      <c r="BR23">
        <v>12.85</v>
      </c>
    </row>
    <row r="24" spans="1:70">
      <c r="A24" t="s">
        <v>255</v>
      </c>
      <c r="G24" t="s">
        <v>66</v>
      </c>
      <c r="H24" s="73">
        <v>1040.23</v>
      </c>
      <c r="I24" s="46">
        <v>214.40999999999997</v>
      </c>
      <c r="J24" s="46">
        <v>265.94</v>
      </c>
      <c r="K24" s="46">
        <v>45.480000000000004</v>
      </c>
      <c r="L24" s="46">
        <v>4.84</v>
      </c>
      <c r="M24" s="74">
        <v>0</v>
      </c>
      <c r="N24" s="73">
        <v>0</v>
      </c>
      <c r="O24" s="46">
        <v>86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25.04</v>
      </c>
      <c r="Y24">
        <v>0.61</v>
      </c>
      <c r="Z24">
        <v>0</v>
      </c>
      <c r="AA24">
        <v>0</v>
      </c>
      <c r="AB24">
        <v>62.9</v>
      </c>
      <c r="AC24">
        <v>0</v>
      </c>
      <c r="AD24">
        <v>0</v>
      </c>
      <c r="AE24">
        <v>4.84</v>
      </c>
      <c r="AF24">
        <v>86</v>
      </c>
      <c r="AG24">
        <v>0</v>
      </c>
      <c r="AH24">
        <v>0.93</v>
      </c>
      <c r="AI24">
        <v>38.71</v>
      </c>
      <c r="AJ24">
        <v>0</v>
      </c>
      <c r="AK24">
        <v>24.19</v>
      </c>
      <c r="AL24">
        <v>0.82</v>
      </c>
      <c r="AM24">
        <v>85.64</v>
      </c>
      <c r="AN24">
        <v>100.16</v>
      </c>
      <c r="AO24">
        <v>64.349999999999994</v>
      </c>
      <c r="AP24">
        <v>74.819999999999993</v>
      </c>
      <c r="AQ24">
        <v>0.93</v>
      </c>
      <c r="AR24">
        <v>232.35</v>
      </c>
      <c r="AS24">
        <v>0</v>
      </c>
      <c r="AT24">
        <v>43.55</v>
      </c>
      <c r="AU24">
        <v>0</v>
      </c>
      <c r="AV24">
        <v>48.38</v>
      </c>
      <c r="AW24">
        <v>23.71</v>
      </c>
      <c r="AX24">
        <v>23.22</v>
      </c>
      <c r="AY24">
        <v>0.61</v>
      </c>
      <c r="AZ24">
        <v>6.77</v>
      </c>
      <c r="BA24">
        <v>0</v>
      </c>
      <c r="BB24">
        <v>7.62</v>
      </c>
      <c r="BC24">
        <v>23.22</v>
      </c>
      <c r="BD24">
        <v>63.14</v>
      </c>
      <c r="BE24">
        <v>110.24</v>
      </c>
      <c r="BF24">
        <v>0.52</v>
      </c>
      <c r="BG24">
        <v>24.19</v>
      </c>
      <c r="BH24">
        <v>16.440000000000001</v>
      </c>
      <c r="BI24">
        <v>0.92</v>
      </c>
      <c r="BJ24">
        <v>0</v>
      </c>
      <c r="BK24">
        <v>0.37</v>
      </c>
      <c r="BL24">
        <v>300.45999999999998</v>
      </c>
      <c r="BM24">
        <v>9.68</v>
      </c>
      <c r="BN24">
        <v>48.38</v>
      </c>
      <c r="BO24">
        <v>1.02</v>
      </c>
      <c r="BP24">
        <v>54.19</v>
      </c>
      <c r="BQ24">
        <v>34.65</v>
      </c>
      <c r="BR24">
        <v>12.85</v>
      </c>
    </row>
    <row r="25" spans="1:70">
      <c r="A25" t="s">
        <v>256</v>
      </c>
      <c r="G25" t="s">
        <v>67</v>
      </c>
      <c r="H25" s="73">
        <v>1040.23</v>
      </c>
      <c r="I25" s="46">
        <v>214.40999999999997</v>
      </c>
      <c r="J25" s="46">
        <v>265.94</v>
      </c>
      <c r="K25" s="46">
        <v>45.480000000000004</v>
      </c>
      <c r="L25" s="46">
        <v>4.84</v>
      </c>
      <c r="M25" s="74">
        <v>0</v>
      </c>
      <c r="N25" s="73">
        <v>0</v>
      </c>
      <c r="O25" s="46">
        <v>86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25.04</v>
      </c>
      <c r="Y25">
        <v>0.61</v>
      </c>
      <c r="Z25">
        <v>0</v>
      </c>
      <c r="AA25">
        <v>0</v>
      </c>
      <c r="AB25">
        <v>62.9</v>
      </c>
      <c r="AC25">
        <v>0</v>
      </c>
      <c r="AD25">
        <v>0</v>
      </c>
      <c r="AE25">
        <v>4.84</v>
      </c>
      <c r="AF25">
        <v>86</v>
      </c>
      <c r="AG25">
        <v>0</v>
      </c>
      <c r="AH25">
        <v>0.93</v>
      </c>
      <c r="AI25">
        <v>38.71</v>
      </c>
      <c r="AJ25">
        <v>0</v>
      </c>
      <c r="AK25">
        <v>24.19</v>
      </c>
      <c r="AL25">
        <v>0.82</v>
      </c>
      <c r="AM25">
        <v>85.64</v>
      </c>
      <c r="AN25">
        <v>100.16</v>
      </c>
      <c r="AO25">
        <v>64.349999999999994</v>
      </c>
      <c r="AP25">
        <v>74.819999999999993</v>
      </c>
      <c r="AQ25">
        <v>0.93</v>
      </c>
      <c r="AR25">
        <v>232.35</v>
      </c>
      <c r="AS25">
        <v>0</v>
      </c>
      <c r="AT25">
        <v>43.55</v>
      </c>
      <c r="AU25">
        <v>0</v>
      </c>
      <c r="AV25">
        <v>48.38</v>
      </c>
      <c r="AW25">
        <v>23.71</v>
      </c>
      <c r="AX25">
        <v>23.22</v>
      </c>
      <c r="AY25">
        <v>0.61</v>
      </c>
      <c r="AZ25">
        <v>6.77</v>
      </c>
      <c r="BA25">
        <v>0</v>
      </c>
      <c r="BB25">
        <v>7.62</v>
      </c>
      <c r="BC25">
        <v>23.22</v>
      </c>
      <c r="BD25">
        <v>63.14</v>
      </c>
      <c r="BE25">
        <v>110.24</v>
      </c>
      <c r="BF25">
        <v>0.52</v>
      </c>
      <c r="BG25">
        <v>24.19</v>
      </c>
      <c r="BH25">
        <v>16.440000000000001</v>
      </c>
      <c r="BI25">
        <v>0.92</v>
      </c>
      <c r="BJ25">
        <v>0</v>
      </c>
      <c r="BK25">
        <v>0.37</v>
      </c>
      <c r="BL25">
        <v>300.45999999999998</v>
      </c>
      <c r="BM25">
        <v>9.68</v>
      </c>
      <c r="BN25">
        <v>48.38</v>
      </c>
      <c r="BO25">
        <v>1.02</v>
      </c>
      <c r="BP25">
        <v>54.19</v>
      </c>
      <c r="BQ25">
        <v>34.65</v>
      </c>
      <c r="BR25">
        <v>12.85</v>
      </c>
    </row>
    <row r="26" spans="1:70">
      <c r="A26" t="s">
        <v>257</v>
      </c>
      <c r="G26" t="s">
        <v>68</v>
      </c>
      <c r="H26" s="73">
        <v>1040.23</v>
      </c>
      <c r="I26" s="46">
        <v>214.40999999999997</v>
      </c>
      <c r="J26" s="46">
        <v>265.94</v>
      </c>
      <c r="K26" s="46">
        <v>45.480000000000004</v>
      </c>
      <c r="L26" s="46">
        <v>4.84</v>
      </c>
      <c r="M26" s="74">
        <v>0</v>
      </c>
      <c r="N26" s="73">
        <v>0</v>
      </c>
      <c r="O26" s="46">
        <v>86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25.04</v>
      </c>
      <c r="Y26">
        <v>0.61</v>
      </c>
      <c r="Z26">
        <v>0</v>
      </c>
      <c r="AA26">
        <v>0</v>
      </c>
      <c r="AB26">
        <v>62.9</v>
      </c>
      <c r="AC26">
        <v>0</v>
      </c>
      <c r="AD26">
        <v>0</v>
      </c>
      <c r="AE26">
        <v>4.84</v>
      </c>
      <c r="AF26">
        <v>86</v>
      </c>
      <c r="AG26">
        <v>0</v>
      </c>
      <c r="AH26">
        <v>0.93</v>
      </c>
      <c r="AI26">
        <v>38.71</v>
      </c>
      <c r="AJ26">
        <v>0</v>
      </c>
      <c r="AK26">
        <v>24.19</v>
      </c>
      <c r="AL26">
        <v>0.82</v>
      </c>
      <c r="AM26">
        <v>85.64</v>
      </c>
      <c r="AN26">
        <v>100.16</v>
      </c>
      <c r="AO26">
        <v>64.349999999999994</v>
      </c>
      <c r="AP26">
        <v>74.819999999999993</v>
      </c>
      <c r="AQ26">
        <v>0.93</v>
      </c>
      <c r="AR26">
        <v>232.35</v>
      </c>
      <c r="AS26">
        <v>0</v>
      </c>
      <c r="AT26">
        <v>43.55</v>
      </c>
      <c r="AU26">
        <v>0</v>
      </c>
      <c r="AV26">
        <v>48.38</v>
      </c>
      <c r="AW26">
        <v>23.71</v>
      </c>
      <c r="AX26">
        <v>23.22</v>
      </c>
      <c r="AY26">
        <v>0.61</v>
      </c>
      <c r="AZ26">
        <v>6.77</v>
      </c>
      <c r="BA26">
        <v>0</v>
      </c>
      <c r="BB26">
        <v>7.62</v>
      </c>
      <c r="BC26">
        <v>23.22</v>
      </c>
      <c r="BD26">
        <v>63.14</v>
      </c>
      <c r="BE26">
        <v>110.24</v>
      </c>
      <c r="BF26">
        <v>0.52</v>
      </c>
      <c r="BG26">
        <v>24.19</v>
      </c>
      <c r="BH26">
        <v>16.440000000000001</v>
      </c>
      <c r="BI26">
        <v>0.92</v>
      </c>
      <c r="BJ26">
        <v>0</v>
      </c>
      <c r="BK26">
        <v>0.37</v>
      </c>
      <c r="BL26">
        <v>300.45999999999998</v>
      </c>
      <c r="BM26">
        <v>9.68</v>
      </c>
      <c r="BN26">
        <v>48.38</v>
      </c>
      <c r="BO26">
        <v>1.02</v>
      </c>
      <c r="BP26">
        <v>54.19</v>
      </c>
      <c r="BQ26">
        <v>34.65</v>
      </c>
      <c r="BR26">
        <v>12.85</v>
      </c>
    </row>
    <row r="27" spans="1:70">
      <c r="A27" t="s">
        <v>258</v>
      </c>
      <c r="G27" t="s">
        <v>69</v>
      </c>
      <c r="H27" s="73">
        <v>769.92</v>
      </c>
      <c r="I27" s="46">
        <v>159.38000000000002</v>
      </c>
      <c r="J27" s="46">
        <v>265.76</v>
      </c>
      <c r="K27" s="46">
        <v>45.480000000000004</v>
      </c>
      <c r="L27" s="46">
        <v>4.84</v>
      </c>
      <c r="M27" s="74">
        <v>0</v>
      </c>
      <c r="N27" s="73">
        <v>0</v>
      </c>
      <c r="O27" s="46">
        <v>86</v>
      </c>
      <c r="P27" s="46">
        <v>0</v>
      </c>
      <c r="Q27" s="46">
        <v>0</v>
      </c>
      <c r="R27" s="46">
        <v>0</v>
      </c>
      <c r="S27" s="74">
        <v>0</v>
      </c>
      <c r="W27">
        <v>0.53</v>
      </c>
      <c r="X27">
        <v>25.04</v>
      </c>
      <c r="Y27">
        <v>0.61</v>
      </c>
      <c r="Z27">
        <v>0.6</v>
      </c>
      <c r="AA27">
        <v>0</v>
      </c>
      <c r="AB27">
        <v>62.9</v>
      </c>
      <c r="AC27">
        <v>0</v>
      </c>
      <c r="AD27">
        <v>0</v>
      </c>
      <c r="AE27">
        <v>4.84</v>
      </c>
      <c r="AF27">
        <v>86</v>
      </c>
      <c r="AG27">
        <v>1.4</v>
      </c>
      <c r="AH27">
        <v>0.93</v>
      </c>
      <c r="AI27">
        <v>38.71</v>
      </c>
      <c r="AJ27">
        <v>0</v>
      </c>
      <c r="AK27">
        <v>24.19</v>
      </c>
      <c r="AL27">
        <v>0.82</v>
      </c>
      <c r="AM27">
        <v>85.64</v>
      </c>
      <c r="AN27">
        <v>100.16</v>
      </c>
      <c r="AO27">
        <v>64.349999999999994</v>
      </c>
      <c r="AP27">
        <v>74.819999999999993</v>
      </c>
      <c r="AQ27">
        <v>0.93</v>
      </c>
      <c r="AR27">
        <v>15.8</v>
      </c>
      <c r="AS27">
        <v>0</v>
      </c>
      <c r="AT27">
        <v>43.55</v>
      </c>
      <c r="AU27">
        <v>8.23</v>
      </c>
      <c r="AV27">
        <v>48.38</v>
      </c>
      <c r="AW27">
        <v>23.71</v>
      </c>
      <c r="AX27">
        <v>0</v>
      </c>
      <c r="AY27">
        <v>0.61</v>
      </c>
      <c r="AZ27">
        <v>6.77</v>
      </c>
      <c r="BA27">
        <v>0</v>
      </c>
      <c r="BB27">
        <v>7.62</v>
      </c>
      <c r="BC27">
        <v>23.22</v>
      </c>
      <c r="BD27">
        <v>63.14</v>
      </c>
      <c r="BE27">
        <v>110.24</v>
      </c>
      <c r="BF27">
        <v>0.52</v>
      </c>
      <c r="BG27">
        <v>24.19</v>
      </c>
      <c r="BH27">
        <v>16.260000000000002</v>
      </c>
      <c r="BI27">
        <v>0.92</v>
      </c>
      <c r="BJ27">
        <v>0</v>
      </c>
      <c r="BK27">
        <v>0.37</v>
      </c>
      <c r="BL27">
        <v>300.45999999999998</v>
      </c>
      <c r="BM27">
        <v>9.68</v>
      </c>
      <c r="BN27">
        <v>7.74</v>
      </c>
      <c r="BO27">
        <v>1.02</v>
      </c>
      <c r="BP27">
        <v>0</v>
      </c>
      <c r="BQ27">
        <v>33.630000000000003</v>
      </c>
      <c r="BR27">
        <v>12.85</v>
      </c>
    </row>
    <row r="28" spans="1:70">
      <c r="A28" t="s">
        <v>259</v>
      </c>
      <c r="G28" t="s">
        <v>70</v>
      </c>
      <c r="H28" s="73">
        <v>774.69999999999993</v>
      </c>
      <c r="I28" s="46">
        <v>161.43</v>
      </c>
      <c r="J28" s="46">
        <v>265.76</v>
      </c>
      <c r="K28" s="46">
        <v>45.480000000000004</v>
      </c>
      <c r="L28" s="46">
        <v>4.84</v>
      </c>
      <c r="M28" s="74">
        <v>0</v>
      </c>
      <c r="N28" s="73">
        <v>0</v>
      </c>
      <c r="O28" s="46">
        <v>86</v>
      </c>
      <c r="P28" s="46">
        <v>0</v>
      </c>
      <c r="Q28" s="46">
        <v>0</v>
      </c>
      <c r="R28" s="46">
        <v>0</v>
      </c>
      <c r="S28" s="74">
        <v>0</v>
      </c>
      <c r="W28">
        <v>0.53</v>
      </c>
      <c r="X28">
        <v>25.04</v>
      </c>
      <c r="Y28">
        <v>0.61</v>
      </c>
      <c r="Z28">
        <v>2.65</v>
      </c>
      <c r="AA28">
        <v>0</v>
      </c>
      <c r="AB28">
        <v>62.9</v>
      </c>
      <c r="AC28">
        <v>0</v>
      </c>
      <c r="AD28">
        <v>0</v>
      </c>
      <c r="AE28">
        <v>4.84</v>
      </c>
      <c r="AF28">
        <v>86</v>
      </c>
      <c r="AG28">
        <v>6.18</v>
      </c>
      <c r="AH28">
        <v>0.93</v>
      </c>
      <c r="AI28">
        <v>38.71</v>
      </c>
      <c r="AJ28">
        <v>0</v>
      </c>
      <c r="AK28">
        <v>24.19</v>
      </c>
      <c r="AL28">
        <v>0.82</v>
      </c>
      <c r="AM28">
        <v>85.64</v>
      </c>
      <c r="AN28">
        <v>100.16</v>
      </c>
      <c r="AO28">
        <v>64.349999999999994</v>
      </c>
      <c r="AP28">
        <v>74.819999999999993</v>
      </c>
      <c r="AQ28">
        <v>0.93</v>
      </c>
      <c r="AR28">
        <v>15.8</v>
      </c>
      <c r="AS28">
        <v>0</v>
      </c>
      <c r="AT28">
        <v>43.55</v>
      </c>
      <c r="AU28">
        <v>8.23</v>
      </c>
      <c r="AV28">
        <v>48.38</v>
      </c>
      <c r="AW28">
        <v>23.71</v>
      </c>
      <c r="AX28">
        <v>0</v>
      </c>
      <c r="AY28">
        <v>0.61</v>
      </c>
      <c r="AZ28">
        <v>6.77</v>
      </c>
      <c r="BA28">
        <v>0</v>
      </c>
      <c r="BB28">
        <v>7.62</v>
      </c>
      <c r="BC28">
        <v>23.22</v>
      </c>
      <c r="BD28">
        <v>63.14</v>
      </c>
      <c r="BE28">
        <v>110.24</v>
      </c>
      <c r="BF28">
        <v>0.52</v>
      </c>
      <c r="BG28">
        <v>24.19</v>
      </c>
      <c r="BH28">
        <v>16.260000000000002</v>
      </c>
      <c r="BI28">
        <v>0.92</v>
      </c>
      <c r="BJ28">
        <v>0</v>
      </c>
      <c r="BK28">
        <v>0.37</v>
      </c>
      <c r="BL28">
        <v>300.45999999999998</v>
      </c>
      <c r="BM28">
        <v>9.68</v>
      </c>
      <c r="BN28">
        <v>7.74</v>
      </c>
      <c r="BO28">
        <v>1.02</v>
      </c>
      <c r="BP28">
        <v>0</v>
      </c>
      <c r="BQ28">
        <v>33.630000000000003</v>
      </c>
      <c r="BR28">
        <v>12.85</v>
      </c>
    </row>
    <row r="29" spans="1:70">
      <c r="A29" t="s">
        <v>267</v>
      </c>
      <c r="G29" t="s">
        <v>71</v>
      </c>
      <c r="H29" s="73">
        <v>779.14</v>
      </c>
      <c r="I29" s="46">
        <v>163.32999999999998</v>
      </c>
      <c r="J29" s="46">
        <v>265.76</v>
      </c>
      <c r="K29" s="46">
        <v>45.480000000000004</v>
      </c>
      <c r="L29" s="46">
        <v>4.84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0.53</v>
      </c>
      <c r="X29">
        <v>25.04</v>
      </c>
      <c r="Y29">
        <v>0.61</v>
      </c>
      <c r="Z29">
        <v>4.55</v>
      </c>
      <c r="AA29">
        <v>0</v>
      </c>
      <c r="AB29">
        <v>62.9</v>
      </c>
      <c r="AC29">
        <v>0</v>
      </c>
      <c r="AD29">
        <v>0</v>
      </c>
      <c r="AE29">
        <v>4.84</v>
      </c>
      <c r="AF29">
        <v>0</v>
      </c>
      <c r="AG29">
        <v>10.62</v>
      </c>
      <c r="AH29">
        <v>0.93</v>
      </c>
      <c r="AI29">
        <v>38.71</v>
      </c>
      <c r="AJ29">
        <v>100</v>
      </c>
      <c r="AK29">
        <v>24.19</v>
      </c>
      <c r="AL29">
        <v>0.82</v>
      </c>
      <c r="AM29">
        <v>85.64</v>
      </c>
      <c r="AN29">
        <v>100.16</v>
      </c>
      <c r="AO29">
        <v>64.349999999999994</v>
      </c>
      <c r="AP29">
        <v>74.819999999999993</v>
      </c>
      <c r="AQ29">
        <v>0.93</v>
      </c>
      <c r="AR29">
        <v>15.8</v>
      </c>
      <c r="AS29">
        <v>0</v>
      </c>
      <c r="AT29">
        <v>43.55</v>
      </c>
      <c r="AU29">
        <v>8.23</v>
      </c>
      <c r="AV29">
        <v>48.38</v>
      </c>
      <c r="AW29">
        <v>23.71</v>
      </c>
      <c r="AX29">
        <v>0</v>
      </c>
      <c r="AY29">
        <v>0.61</v>
      </c>
      <c r="AZ29">
        <v>6.77</v>
      </c>
      <c r="BA29">
        <v>0</v>
      </c>
      <c r="BB29">
        <v>7.62</v>
      </c>
      <c r="BC29">
        <v>23.22</v>
      </c>
      <c r="BD29">
        <v>63.14</v>
      </c>
      <c r="BE29">
        <v>110.24</v>
      </c>
      <c r="BF29">
        <v>0.52</v>
      </c>
      <c r="BG29">
        <v>24.19</v>
      </c>
      <c r="BH29">
        <v>16.260000000000002</v>
      </c>
      <c r="BI29">
        <v>0.92</v>
      </c>
      <c r="BJ29">
        <v>0</v>
      </c>
      <c r="BK29">
        <v>0.37</v>
      </c>
      <c r="BL29">
        <v>300.45999999999998</v>
      </c>
      <c r="BM29">
        <v>9.68</v>
      </c>
      <c r="BN29">
        <v>7.74</v>
      </c>
      <c r="BO29">
        <v>1.02</v>
      </c>
      <c r="BP29">
        <v>0</v>
      </c>
      <c r="BQ29">
        <v>33.630000000000003</v>
      </c>
      <c r="BR29">
        <v>12.85</v>
      </c>
    </row>
    <row r="30" spans="1:70">
      <c r="A30" t="s">
        <v>268</v>
      </c>
      <c r="G30" t="s">
        <v>72</v>
      </c>
      <c r="H30" s="73">
        <v>785.2399999999999</v>
      </c>
      <c r="I30" s="46">
        <v>165.95</v>
      </c>
      <c r="J30" s="46">
        <v>265.76</v>
      </c>
      <c r="K30" s="46">
        <v>45.480000000000004</v>
      </c>
      <c r="L30" s="46">
        <v>4.84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0.53</v>
      </c>
      <c r="X30">
        <v>25.04</v>
      </c>
      <c r="Y30">
        <v>0.61</v>
      </c>
      <c r="Z30">
        <v>7.17</v>
      </c>
      <c r="AA30">
        <v>0</v>
      </c>
      <c r="AB30">
        <v>62.9</v>
      </c>
      <c r="AC30">
        <v>0</v>
      </c>
      <c r="AD30">
        <v>0</v>
      </c>
      <c r="AE30">
        <v>4.84</v>
      </c>
      <c r="AF30">
        <v>0</v>
      </c>
      <c r="AG30">
        <v>16.72</v>
      </c>
      <c r="AH30">
        <v>0.93</v>
      </c>
      <c r="AI30">
        <v>38.71</v>
      </c>
      <c r="AJ30">
        <v>100</v>
      </c>
      <c r="AK30">
        <v>24.19</v>
      </c>
      <c r="AL30">
        <v>0.82</v>
      </c>
      <c r="AM30">
        <v>85.64</v>
      </c>
      <c r="AN30">
        <v>100.16</v>
      </c>
      <c r="AO30">
        <v>64.349999999999994</v>
      </c>
      <c r="AP30">
        <v>74.819999999999993</v>
      </c>
      <c r="AQ30">
        <v>0.93</v>
      </c>
      <c r="AR30">
        <v>15.8</v>
      </c>
      <c r="AS30">
        <v>0</v>
      </c>
      <c r="AT30">
        <v>43.55</v>
      </c>
      <c r="AU30">
        <v>8.23</v>
      </c>
      <c r="AV30">
        <v>48.38</v>
      </c>
      <c r="AW30">
        <v>23.71</v>
      </c>
      <c r="AX30">
        <v>0</v>
      </c>
      <c r="AY30">
        <v>0.61</v>
      </c>
      <c r="AZ30">
        <v>6.77</v>
      </c>
      <c r="BA30">
        <v>0</v>
      </c>
      <c r="BB30">
        <v>7.62</v>
      </c>
      <c r="BC30">
        <v>23.22</v>
      </c>
      <c r="BD30">
        <v>63.14</v>
      </c>
      <c r="BE30">
        <v>110.24</v>
      </c>
      <c r="BF30">
        <v>0.52</v>
      </c>
      <c r="BG30">
        <v>24.19</v>
      </c>
      <c r="BH30">
        <v>16.260000000000002</v>
      </c>
      <c r="BI30">
        <v>0.92</v>
      </c>
      <c r="BJ30">
        <v>0</v>
      </c>
      <c r="BK30">
        <v>0.37</v>
      </c>
      <c r="BL30">
        <v>300.45999999999998</v>
      </c>
      <c r="BM30">
        <v>9.68</v>
      </c>
      <c r="BN30">
        <v>7.74</v>
      </c>
      <c r="BO30">
        <v>1.02</v>
      </c>
      <c r="BP30">
        <v>0</v>
      </c>
      <c r="BQ30">
        <v>33.630000000000003</v>
      </c>
      <c r="BR30">
        <v>12.85</v>
      </c>
    </row>
    <row r="31" spans="1:70">
      <c r="A31" t="s">
        <v>278</v>
      </c>
      <c r="G31" t="s">
        <v>73</v>
      </c>
      <c r="H31" s="73">
        <v>791.28000000000009</v>
      </c>
      <c r="I31" s="46">
        <v>168.9</v>
      </c>
      <c r="J31" s="46">
        <v>314.05</v>
      </c>
      <c r="K31" s="46">
        <v>45.480000000000004</v>
      </c>
      <c r="L31" s="46">
        <v>4.84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0.68</v>
      </c>
      <c r="X31">
        <v>25.04</v>
      </c>
      <c r="Y31">
        <v>0.61</v>
      </c>
      <c r="Z31">
        <v>10.119999999999999</v>
      </c>
      <c r="AA31">
        <v>0</v>
      </c>
      <c r="AB31">
        <v>62.9</v>
      </c>
      <c r="AC31">
        <v>0</v>
      </c>
      <c r="AD31">
        <v>0</v>
      </c>
      <c r="AE31">
        <v>4.84</v>
      </c>
      <c r="AF31">
        <v>0</v>
      </c>
      <c r="AG31">
        <v>23.63</v>
      </c>
      <c r="AH31">
        <v>0.93</v>
      </c>
      <c r="AI31">
        <v>38.71</v>
      </c>
      <c r="AJ31">
        <v>100</v>
      </c>
      <c r="AK31">
        <v>24.19</v>
      </c>
      <c r="AL31">
        <v>0.82</v>
      </c>
      <c r="AM31">
        <v>85.64</v>
      </c>
      <c r="AN31">
        <v>100.16</v>
      </c>
      <c r="AO31">
        <v>64.349999999999994</v>
      </c>
      <c r="AP31">
        <v>74.819999999999993</v>
      </c>
      <c r="AQ31">
        <v>0.93</v>
      </c>
      <c r="AR31">
        <v>15.8</v>
      </c>
      <c r="AS31">
        <v>0</v>
      </c>
      <c r="AT31">
        <v>43.55</v>
      </c>
      <c r="AU31">
        <v>8.23</v>
      </c>
      <c r="AV31">
        <v>48.38</v>
      </c>
      <c r="AW31">
        <v>23.71</v>
      </c>
      <c r="AX31">
        <v>0</v>
      </c>
      <c r="AY31">
        <v>0.61</v>
      </c>
      <c r="AZ31">
        <v>6.77</v>
      </c>
      <c r="BA31">
        <v>0</v>
      </c>
      <c r="BB31">
        <v>7.62</v>
      </c>
      <c r="BC31">
        <v>23.22</v>
      </c>
      <c r="BD31">
        <v>63.14</v>
      </c>
      <c r="BE31">
        <v>110.24</v>
      </c>
      <c r="BF31">
        <v>0.52</v>
      </c>
      <c r="BG31">
        <v>24.19</v>
      </c>
      <c r="BH31">
        <v>16.170000000000002</v>
      </c>
      <c r="BI31">
        <v>0.92</v>
      </c>
      <c r="BJ31">
        <v>0</v>
      </c>
      <c r="BK31">
        <v>0.37</v>
      </c>
      <c r="BL31">
        <v>300.45999999999998</v>
      </c>
      <c r="BM31">
        <v>58.06</v>
      </c>
      <c r="BN31">
        <v>7.74</v>
      </c>
      <c r="BO31">
        <v>1.02</v>
      </c>
      <c r="BP31">
        <v>0</v>
      </c>
      <c r="BQ31">
        <v>32.61</v>
      </c>
      <c r="BR31">
        <v>12.85</v>
      </c>
    </row>
    <row r="32" spans="1:70">
      <c r="A32" t="s">
        <v>279</v>
      </c>
      <c r="G32" t="s">
        <v>74</v>
      </c>
      <c r="H32" s="73">
        <v>798.65</v>
      </c>
      <c r="I32" s="46">
        <v>172.07</v>
      </c>
      <c r="J32" s="46">
        <v>314.05</v>
      </c>
      <c r="K32" s="46">
        <v>45.480000000000004</v>
      </c>
      <c r="L32" s="46">
        <v>5.45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0.68</v>
      </c>
      <c r="X32">
        <v>25.04</v>
      </c>
      <c r="Y32">
        <v>0.61</v>
      </c>
      <c r="Z32">
        <v>13.29</v>
      </c>
      <c r="AA32">
        <v>0</v>
      </c>
      <c r="AB32">
        <v>62.9</v>
      </c>
      <c r="AC32">
        <v>0</v>
      </c>
      <c r="AD32">
        <v>0.61</v>
      </c>
      <c r="AE32">
        <v>4.84</v>
      </c>
      <c r="AF32">
        <v>0</v>
      </c>
      <c r="AG32">
        <v>31</v>
      </c>
      <c r="AH32">
        <v>0.93</v>
      </c>
      <c r="AI32">
        <v>38.71</v>
      </c>
      <c r="AJ32">
        <v>100</v>
      </c>
      <c r="AK32">
        <v>24.19</v>
      </c>
      <c r="AL32">
        <v>0.82</v>
      </c>
      <c r="AM32">
        <v>85.64</v>
      </c>
      <c r="AN32">
        <v>100.16</v>
      </c>
      <c r="AO32">
        <v>64.349999999999994</v>
      </c>
      <c r="AP32">
        <v>74.819999999999993</v>
      </c>
      <c r="AQ32">
        <v>0.93</v>
      </c>
      <c r="AR32">
        <v>15.8</v>
      </c>
      <c r="AS32">
        <v>0</v>
      </c>
      <c r="AT32">
        <v>43.55</v>
      </c>
      <c r="AU32">
        <v>8.23</v>
      </c>
      <c r="AV32">
        <v>48.38</v>
      </c>
      <c r="AW32">
        <v>23.71</v>
      </c>
      <c r="AX32">
        <v>0</v>
      </c>
      <c r="AY32">
        <v>0.61</v>
      </c>
      <c r="AZ32">
        <v>6.77</v>
      </c>
      <c r="BA32">
        <v>0</v>
      </c>
      <c r="BB32">
        <v>7.62</v>
      </c>
      <c r="BC32">
        <v>23.22</v>
      </c>
      <c r="BD32">
        <v>63.14</v>
      </c>
      <c r="BE32">
        <v>110.24</v>
      </c>
      <c r="BF32">
        <v>0.52</v>
      </c>
      <c r="BG32">
        <v>24.19</v>
      </c>
      <c r="BH32">
        <v>16.170000000000002</v>
      </c>
      <c r="BI32">
        <v>0.92</v>
      </c>
      <c r="BJ32">
        <v>0</v>
      </c>
      <c r="BK32">
        <v>0.37</v>
      </c>
      <c r="BL32">
        <v>300.45999999999998</v>
      </c>
      <c r="BM32">
        <v>58.06</v>
      </c>
      <c r="BN32">
        <v>7.74</v>
      </c>
      <c r="BO32">
        <v>1.02</v>
      </c>
      <c r="BP32">
        <v>0</v>
      </c>
      <c r="BQ32">
        <v>32.61</v>
      </c>
      <c r="BR32">
        <v>12.85</v>
      </c>
    </row>
    <row r="33" spans="1:70">
      <c r="A33" t="s">
        <v>280</v>
      </c>
      <c r="G33" t="s">
        <v>75</v>
      </c>
      <c r="H33" s="73">
        <v>806.83</v>
      </c>
      <c r="I33" s="46">
        <v>175.57</v>
      </c>
      <c r="J33" s="46">
        <v>314.05</v>
      </c>
      <c r="K33" s="46">
        <v>45.480000000000004</v>
      </c>
      <c r="L33" s="46">
        <v>5.97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0.68</v>
      </c>
      <c r="X33">
        <v>25.04</v>
      </c>
      <c r="Y33">
        <v>0.61</v>
      </c>
      <c r="Z33">
        <v>16.79</v>
      </c>
      <c r="AA33">
        <v>0</v>
      </c>
      <c r="AB33">
        <v>62.9</v>
      </c>
      <c r="AC33">
        <v>0</v>
      </c>
      <c r="AD33">
        <v>1.1299999999999999</v>
      </c>
      <c r="AE33">
        <v>4.84</v>
      </c>
      <c r="AF33">
        <v>0</v>
      </c>
      <c r="AG33">
        <v>39.18</v>
      </c>
      <c r="AH33">
        <v>0.93</v>
      </c>
      <c r="AI33">
        <v>38.71</v>
      </c>
      <c r="AJ33">
        <v>100</v>
      </c>
      <c r="AK33">
        <v>24.19</v>
      </c>
      <c r="AL33">
        <v>0.82</v>
      </c>
      <c r="AM33">
        <v>85.64</v>
      </c>
      <c r="AN33">
        <v>100.16</v>
      </c>
      <c r="AO33">
        <v>64.349999999999994</v>
      </c>
      <c r="AP33">
        <v>74.819999999999993</v>
      </c>
      <c r="AQ33">
        <v>0.93</v>
      </c>
      <c r="AR33">
        <v>15.8</v>
      </c>
      <c r="AS33">
        <v>0</v>
      </c>
      <c r="AT33">
        <v>43.55</v>
      </c>
      <c r="AU33">
        <v>8.23</v>
      </c>
      <c r="AV33">
        <v>48.38</v>
      </c>
      <c r="AW33">
        <v>23.71</v>
      </c>
      <c r="AX33">
        <v>0</v>
      </c>
      <c r="AY33">
        <v>0.61</v>
      </c>
      <c r="AZ33">
        <v>6.77</v>
      </c>
      <c r="BA33">
        <v>0</v>
      </c>
      <c r="BB33">
        <v>7.62</v>
      </c>
      <c r="BC33">
        <v>23.22</v>
      </c>
      <c r="BD33">
        <v>63.14</v>
      </c>
      <c r="BE33">
        <v>110.24</v>
      </c>
      <c r="BF33">
        <v>0.52</v>
      </c>
      <c r="BG33">
        <v>24.19</v>
      </c>
      <c r="BH33">
        <v>16.170000000000002</v>
      </c>
      <c r="BI33">
        <v>0.92</v>
      </c>
      <c r="BJ33">
        <v>0</v>
      </c>
      <c r="BK33">
        <v>0.37</v>
      </c>
      <c r="BL33">
        <v>300.45999999999998</v>
      </c>
      <c r="BM33">
        <v>58.06</v>
      </c>
      <c r="BN33">
        <v>7.74</v>
      </c>
      <c r="BO33">
        <v>1.02</v>
      </c>
      <c r="BP33">
        <v>0</v>
      </c>
      <c r="BQ33">
        <v>32.61</v>
      </c>
      <c r="BR33">
        <v>12.85</v>
      </c>
    </row>
    <row r="34" spans="1:70">
      <c r="A34" t="s">
        <v>281</v>
      </c>
      <c r="G34" t="s">
        <v>76</v>
      </c>
      <c r="H34" s="73">
        <v>815.68</v>
      </c>
      <c r="I34" s="46">
        <v>179.36</v>
      </c>
      <c r="J34" s="46">
        <v>314.05</v>
      </c>
      <c r="K34" s="46">
        <v>45.480000000000004</v>
      </c>
      <c r="L34" s="46">
        <v>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0.68</v>
      </c>
      <c r="X34">
        <v>25.04</v>
      </c>
      <c r="Y34">
        <v>0.61</v>
      </c>
      <c r="Z34">
        <v>20.58</v>
      </c>
      <c r="AA34">
        <v>0</v>
      </c>
      <c r="AB34">
        <v>62.9</v>
      </c>
      <c r="AC34">
        <v>0</v>
      </c>
      <c r="AD34">
        <v>1.1599999999999999</v>
      </c>
      <c r="AE34">
        <v>4.84</v>
      </c>
      <c r="AF34">
        <v>0</v>
      </c>
      <c r="AG34">
        <v>48.03</v>
      </c>
      <c r="AH34">
        <v>0.93</v>
      </c>
      <c r="AI34">
        <v>38.71</v>
      </c>
      <c r="AJ34">
        <v>100</v>
      </c>
      <c r="AK34">
        <v>24.19</v>
      </c>
      <c r="AL34">
        <v>0.82</v>
      </c>
      <c r="AM34">
        <v>85.64</v>
      </c>
      <c r="AN34">
        <v>100.16</v>
      </c>
      <c r="AO34">
        <v>64.349999999999994</v>
      </c>
      <c r="AP34">
        <v>74.819999999999993</v>
      </c>
      <c r="AQ34">
        <v>0.93</v>
      </c>
      <c r="AR34">
        <v>15.8</v>
      </c>
      <c r="AS34">
        <v>0</v>
      </c>
      <c r="AT34">
        <v>43.55</v>
      </c>
      <c r="AU34">
        <v>8.23</v>
      </c>
      <c r="AV34">
        <v>48.38</v>
      </c>
      <c r="AW34">
        <v>23.71</v>
      </c>
      <c r="AX34">
        <v>0</v>
      </c>
      <c r="AY34">
        <v>0.61</v>
      </c>
      <c r="AZ34">
        <v>6.77</v>
      </c>
      <c r="BA34">
        <v>0</v>
      </c>
      <c r="BB34">
        <v>7.62</v>
      </c>
      <c r="BC34">
        <v>23.22</v>
      </c>
      <c r="BD34">
        <v>63.14</v>
      </c>
      <c r="BE34">
        <v>110.24</v>
      </c>
      <c r="BF34">
        <v>0.52</v>
      </c>
      <c r="BG34">
        <v>24.19</v>
      </c>
      <c r="BH34">
        <v>16.170000000000002</v>
      </c>
      <c r="BI34">
        <v>0.92</v>
      </c>
      <c r="BJ34">
        <v>0</v>
      </c>
      <c r="BK34">
        <v>0.37</v>
      </c>
      <c r="BL34">
        <v>300.45999999999998</v>
      </c>
      <c r="BM34">
        <v>58.06</v>
      </c>
      <c r="BN34">
        <v>7.74</v>
      </c>
      <c r="BO34">
        <v>1.02</v>
      </c>
      <c r="BP34">
        <v>0</v>
      </c>
      <c r="BQ34">
        <v>32.61</v>
      </c>
      <c r="BR34">
        <v>12.85</v>
      </c>
    </row>
    <row r="35" spans="1:70">
      <c r="A35" t="s">
        <v>283</v>
      </c>
      <c r="G35" t="s">
        <v>77</v>
      </c>
      <c r="H35" s="73">
        <v>825.31000000000006</v>
      </c>
      <c r="I35" s="46">
        <v>183.33</v>
      </c>
      <c r="J35" s="46">
        <v>325.39</v>
      </c>
      <c r="K35" s="46">
        <v>45.480000000000004</v>
      </c>
      <c r="L35" s="46">
        <v>6.58</v>
      </c>
      <c r="M35" s="74">
        <v>0</v>
      </c>
      <c r="N35" s="73">
        <v>0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25.04</v>
      </c>
      <c r="Y35">
        <v>0.61</v>
      </c>
      <c r="Z35">
        <v>24.5</v>
      </c>
      <c r="AA35">
        <v>0</v>
      </c>
      <c r="AB35">
        <v>62.9</v>
      </c>
      <c r="AC35">
        <v>0</v>
      </c>
      <c r="AD35">
        <v>1.74</v>
      </c>
      <c r="AE35">
        <v>4.84</v>
      </c>
      <c r="AF35">
        <v>0</v>
      </c>
      <c r="AG35">
        <v>57.17</v>
      </c>
      <c r="AH35">
        <v>0.98</v>
      </c>
      <c r="AI35">
        <v>38.71</v>
      </c>
      <c r="AJ35">
        <v>100</v>
      </c>
      <c r="AK35">
        <v>24.19</v>
      </c>
      <c r="AL35">
        <v>0.97</v>
      </c>
      <c r="AM35">
        <v>85.64</v>
      </c>
      <c r="AN35">
        <v>100.16</v>
      </c>
      <c r="AO35">
        <v>64.349999999999994</v>
      </c>
      <c r="AP35">
        <v>74.819999999999993</v>
      </c>
      <c r="AQ35">
        <v>0.98</v>
      </c>
      <c r="AR35">
        <v>15.8</v>
      </c>
      <c r="AS35">
        <v>0</v>
      </c>
      <c r="AT35">
        <v>43.55</v>
      </c>
      <c r="AU35">
        <v>8.23</v>
      </c>
      <c r="AV35">
        <v>48.38</v>
      </c>
      <c r="AW35">
        <v>23.71</v>
      </c>
      <c r="AX35">
        <v>0</v>
      </c>
      <c r="AY35">
        <v>0.61</v>
      </c>
      <c r="AZ35">
        <v>6.77</v>
      </c>
      <c r="BA35">
        <v>0</v>
      </c>
      <c r="BB35">
        <v>7.62</v>
      </c>
      <c r="BC35">
        <v>23.22</v>
      </c>
      <c r="BD35">
        <v>63.14</v>
      </c>
      <c r="BE35">
        <v>110.24</v>
      </c>
      <c r="BF35">
        <v>0.52</v>
      </c>
      <c r="BG35">
        <v>24.19</v>
      </c>
      <c r="BH35">
        <v>16.170000000000002</v>
      </c>
      <c r="BI35">
        <v>0.92</v>
      </c>
      <c r="BJ35">
        <v>0</v>
      </c>
      <c r="BK35">
        <v>0.37</v>
      </c>
      <c r="BL35">
        <v>300.45999999999998</v>
      </c>
      <c r="BM35">
        <v>58.06</v>
      </c>
      <c r="BN35">
        <v>7.74</v>
      </c>
      <c r="BO35">
        <v>1.02</v>
      </c>
      <c r="BP35">
        <v>0</v>
      </c>
      <c r="BQ35">
        <v>32.61</v>
      </c>
      <c r="BR35">
        <v>24.19</v>
      </c>
    </row>
    <row r="36" spans="1:70">
      <c r="A36" t="s">
        <v>315</v>
      </c>
      <c r="G36" t="s">
        <v>78</v>
      </c>
      <c r="H36" s="73">
        <v>834.36</v>
      </c>
      <c r="I36" s="46">
        <v>187.21</v>
      </c>
      <c r="J36" s="46">
        <v>325.39</v>
      </c>
      <c r="K36" s="46">
        <v>45.480000000000004</v>
      </c>
      <c r="L36" s="46">
        <v>6.8699999999999992</v>
      </c>
      <c r="M36" s="74">
        <v>0</v>
      </c>
      <c r="N36" s="73">
        <v>0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25.04</v>
      </c>
      <c r="Y36">
        <v>0.61</v>
      </c>
      <c r="Z36">
        <v>28.38</v>
      </c>
      <c r="AA36">
        <v>0</v>
      </c>
      <c r="AB36">
        <v>62.9</v>
      </c>
      <c r="AC36">
        <v>0</v>
      </c>
      <c r="AD36">
        <v>2.0299999999999998</v>
      </c>
      <c r="AE36">
        <v>4.84</v>
      </c>
      <c r="AF36">
        <v>0</v>
      </c>
      <c r="AG36">
        <v>66.22</v>
      </c>
      <c r="AH36">
        <v>0.98</v>
      </c>
      <c r="AI36">
        <v>38.71</v>
      </c>
      <c r="AJ36">
        <v>100</v>
      </c>
      <c r="AK36">
        <v>24.19</v>
      </c>
      <c r="AL36">
        <v>0.97</v>
      </c>
      <c r="AM36">
        <v>85.64</v>
      </c>
      <c r="AN36">
        <v>100.16</v>
      </c>
      <c r="AO36">
        <v>64.349999999999994</v>
      </c>
      <c r="AP36">
        <v>74.819999999999993</v>
      </c>
      <c r="AQ36">
        <v>0.98</v>
      </c>
      <c r="AR36">
        <v>15.8</v>
      </c>
      <c r="AS36">
        <v>0</v>
      </c>
      <c r="AT36">
        <v>43.55</v>
      </c>
      <c r="AU36">
        <v>8.23</v>
      </c>
      <c r="AV36">
        <v>48.38</v>
      </c>
      <c r="AW36">
        <v>23.71</v>
      </c>
      <c r="AX36">
        <v>0</v>
      </c>
      <c r="AY36">
        <v>0.61</v>
      </c>
      <c r="AZ36">
        <v>6.77</v>
      </c>
      <c r="BA36">
        <v>0</v>
      </c>
      <c r="BB36">
        <v>7.62</v>
      </c>
      <c r="BC36">
        <v>23.22</v>
      </c>
      <c r="BD36">
        <v>63.14</v>
      </c>
      <c r="BE36">
        <v>110.24</v>
      </c>
      <c r="BF36">
        <v>0.52</v>
      </c>
      <c r="BG36">
        <v>24.19</v>
      </c>
      <c r="BH36">
        <v>16.170000000000002</v>
      </c>
      <c r="BI36">
        <v>0.92</v>
      </c>
      <c r="BJ36">
        <v>0</v>
      </c>
      <c r="BK36">
        <v>0.37</v>
      </c>
      <c r="BL36">
        <v>300.45999999999998</v>
      </c>
      <c r="BM36">
        <v>58.06</v>
      </c>
      <c r="BN36">
        <v>7.74</v>
      </c>
      <c r="BO36">
        <v>1.02</v>
      </c>
      <c r="BP36">
        <v>0</v>
      </c>
      <c r="BQ36">
        <v>32.61</v>
      </c>
      <c r="BR36">
        <v>24.19</v>
      </c>
    </row>
    <row r="37" spans="1:70">
      <c r="A37" t="s">
        <v>316</v>
      </c>
      <c r="G37" t="s">
        <v>79</v>
      </c>
      <c r="H37" s="73">
        <v>843.98</v>
      </c>
      <c r="I37" s="46">
        <v>190.90000000000003</v>
      </c>
      <c r="J37" s="46">
        <v>325.39</v>
      </c>
      <c r="K37" s="46">
        <v>45.480000000000004</v>
      </c>
      <c r="L37" s="46">
        <v>7.26</v>
      </c>
      <c r="M37" s="74">
        <v>0</v>
      </c>
      <c r="N37" s="73">
        <v>0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25.04</v>
      </c>
      <c r="Y37">
        <v>0.61</v>
      </c>
      <c r="Z37">
        <v>32.07</v>
      </c>
      <c r="AA37">
        <v>0</v>
      </c>
      <c r="AB37">
        <v>62.9</v>
      </c>
      <c r="AC37">
        <v>0</v>
      </c>
      <c r="AD37">
        <v>2.42</v>
      </c>
      <c r="AE37">
        <v>4.84</v>
      </c>
      <c r="AF37">
        <v>0</v>
      </c>
      <c r="AG37">
        <v>74.819999999999993</v>
      </c>
      <c r="AH37">
        <v>0.98</v>
      </c>
      <c r="AI37">
        <v>38.71</v>
      </c>
      <c r="AJ37">
        <v>100</v>
      </c>
      <c r="AK37">
        <v>24.19</v>
      </c>
      <c r="AL37">
        <v>0.97</v>
      </c>
      <c r="AM37">
        <v>85.64</v>
      </c>
      <c r="AN37">
        <v>100.16</v>
      </c>
      <c r="AO37">
        <v>64.349999999999994</v>
      </c>
      <c r="AP37">
        <v>74.819999999999993</v>
      </c>
      <c r="AQ37">
        <v>0.98</v>
      </c>
      <c r="AR37">
        <v>15.8</v>
      </c>
      <c r="AS37">
        <v>0</v>
      </c>
      <c r="AT37">
        <v>43.55</v>
      </c>
      <c r="AU37">
        <v>8.23</v>
      </c>
      <c r="AV37">
        <v>48.38</v>
      </c>
      <c r="AW37">
        <v>23.71</v>
      </c>
      <c r="AX37">
        <v>0</v>
      </c>
      <c r="AY37">
        <v>0.61</v>
      </c>
      <c r="AZ37">
        <v>6.77</v>
      </c>
      <c r="BA37">
        <v>0</v>
      </c>
      <c r="BB37">
        <v>7.62</v>
      </c>
      <c r="BC37">
        <v>23.22</v>
      </c>
      <c r="BD37">
        <v>63.14</v>
      </c>
      <c r="BE37">
        <v>110.24</v>
      </c>
      <c r="BF37">
        <v>0.52</v>
      </c>
      <c r="BG37">
        <v>24.19</v>
      </c>
      <c r="BH37">
        <v>16.170000000000002</v>
      </c>
      <c r="BI37">
        <v>0.92</v>
      </c>
      <c r="BJ37">
        <v>0</v>
      </c>
      <c r="BK37">
        <v>0.37</v>
      </c>
      <c r="BL37">
        <v>300.45999999999998</v>
      </c>
      <c r="BM37">
        <v>58.06</v>
      </c>
      <c r="BN37">
        <v>7.74</v>
      </c>
      <c r="BO37">
        <v>1.02</v>
      </c>
      <c r="BP37">
        <v>0</v>
      </c>
      <c r="BQ37">
        <v>33.630000000000003</v>
      </c>
      <c r="BR37">
        <v>24.19</v>
      </c>
    </row>
    <row r="38" spans="1:70">
      <c r="A38" t="s">
        <v>317</v>
      </c>
      <c r="G38" t="s">
        <v>80</v>
      </c>
      <c r="H38" s="73">
        <v>852.41</v>
      </c>
      <c r="I38" s="46">
        <v>194.51</v>
      </c>
      <c r="J38" s="46">
        <v>325.39</v>
      </c>
      <c r="K38" s="46">
        <v>45.480000000000004</v>
      </c>
      <c r="L38" s="46">
        <v>7.55</v>
      </c>
      <c r="M38" s="74">
        <v>0</v>
      </c>
      <c r="N38" s="73">
        <v>0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25.04</v>
      </c>
      <c r="Y38">
        <v>0.61</v>
      </c>
      <c r="Z38">
        <v>35.68</v>
      </c>
      <c r="AA38">
        <v>0</v>
      </c>
      <c r="AB38">
        <v>62.9</v>
      </c>
      <c r="AC38">
        <v>0</v>
      </c>
      <c r="AD38">
        <v>2.71</v>
      </c>
      <c r="AE38">
        <v>4.84</v>
      </c>
      <c r="AF38">
        <v>0</v>
      </c>
      <c r="AG38">
        <v>83.25</v>
      </c>
      <c r="AH38">
        <v>0.98</v>
      </c>
      <c r="AI38">
        <v>38.71</v>
      </c>
      <c r="AJ38">
        <v>100</v>
      </c>
      <c r="AK38">
        <v>24.19</v>
      </c>
      <c r="AL38">
        <v>0.97</v>
      </c>
      <c r="AM38">
        <v>85.64</v>
      </c>
      <c r="AN38">
        <v>100.16</v>
      </c>
      <c r="AO38">
        <v>64.349999999999994</v>
      </c>
      <c r="AP38">
        <v>74.819999999999993</v>
      </c>
      <c r="AQ38">
        <v>0.98</v>
      </c>
      <c r="AR38">
        <v>15.8</v>
      </c>
      <c r="AS38">
        <v>0</v>
      </c>
      <c r="AT38">
        <v>43.55</v>
      </c>
      <c r="AU38">
        <v>8.23</v>
      </c>
      <c r="AV38">
        <v>48.38</v>
      </c>
      <c r="AW38">
        <v>23.71</v>
      </c>
      <c r="AX38">
        <v>0</v>
      </c>
      <c r="AY38">
        <v>0.61</v>
      </c>
      <c r="AZ38">
        <v>6.77</v>
      </c>
      <c r="BA38">
        <v>0</v>
      </c>
      <c r="BB38">
        <v>7.62</v>
      </c>
      <c r="BC38">
        <v>23.22</v>
      </c>
      <c r="BD38">
        <v>63.14</v>
      </c>
      <c r="BE38">
        <v>110.24</v>
      </c>
      <c r="BF38">
        <v>0.52</v>
      </c>
      <c r="BG38">
        <v>24.19</v>
      </c>
      <c r="BH38">
        <v>16.170000000000002</v>
      </c>
      <c r="BI38">
        <v>0.92</v>
      </c>
      <c r="BJ38">
        <v>0</v>
      </c>
      <c r="BK38">
        <v>0.37</v>
      </c>
      <c r="BL38">
        <v>300.45999999999998</v>
      </c>
      <c r="BM38">
        <v>58.06</v>
      </c>
      <c r="BN38">
        <v>7.74</v>
      </c>
      <c r="BO38">
        <v>1.02</v>
      </c>
      <c r="BP38">
        <v>0</v>
      </c>
      <c r="BQ38">
        <v>33.630000000000003</v>
      </c>
      <c r="BR38">
        <v>24.19</v>
      </c>
    </row>
    <row r="39" spans="1:70">
      <c r="A39" t="s">
        <v>318</v>
      </c>
      <c r="G39" t="s">
        <v>81</v>
      </c>
      <c r="H39" s="73">
        <v>862.68</v>
      </c>
      <c r="I39" s="46">
        <v>198.04000000000002</v>
      </c>
      <c r="J39" s="46">
        <v>325.20999999999998</v>
      </c>
      <c r="K39" s="46">
        <v>69.67</v>
      </c>
      <c r="L39" s="46">
        <v>7.9399999999999995</v>
      </c>
      <c r="M39" s="74">
        <v>0</v>
      </c>
      <c r="N39" s="73">
        <v>0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25.04</v>
      </c>
      <c r="Y39">
        <v>0.61</v>
      </c>
      <c r="Z39">
        <v>39.21</v>
      </c>
      <c r="AA39">
        <v>0</v>
      </c>
      <c r="AB39">
        <v>62.9</v>
      </c>
      <c r="AC39">
        <v>0</v>
      </c>
      <c r="AD39">
        <v>3.1</v>
      </c>
      <c r="AE39">
        <v>4.84</v>
      </c>
      <c r="AF39">
        <v>0</v>
      </c>
      <c r="AG39">
        <v>91.48</v>
      </c>
      <c r="AH39">
        <v>0.98</v>
      </c>
      <c r="AI39">
        <v>38.71</v>
      </c>
      <c r="AJ39">
        <v>100</v>
      </c>
      <c r="AK39">
        <v>24.19</v>
      </c>
      <c r="AL39">
        <v>0.97</v>
      </c>
      <c r="AM39">
        <v>85.64</v>
      </c>
      <c r="AN39">
        <v>100.16</v>
      </c>
      <c r="AO39">
        <v>64.349999999999994</v>
      </c>
      <c r="AP39">
        <v>74.819999999999993</v>
      </c>
      <c r="AQ39">
        <v>0.98</v>
      </c>
      <c r="AR39">
        <v>15.8</v>
      </c>
      <c r="AS39">
        <v>0</v>
      </c>
      <c r="AT39">
        <v>43.55</v>
      </c>
      <c r="AU39">
        <v>8.23</v>
      </c>
      <c r="AV39">
        <v>48.38</v>
      </c>
      <c r="AW39">
        <v>23.71</v>
      </c>
      <c r="AX39">
        <v>0</v>
      </c>
      <c r="AY39">
        <v>0.61</v>
      </c>
      <c r="AZ39">
        <v>6.77</v>
      </c>
      <c r="BA39">
        <v>0</v>
      </c>
      <c r="BB39">
        <v>7.62</v>
      </c>
      <c r="BC39">
        <v>23.22</v>
      </c>
      <c r="BD39">
        <v>63.14</v>
      </c>
      <c r="BE39">
        <v>110.24</v>
      </c>
      <c r="BF39">
        <v>0.52</v>
      </c>
      <c r="BG39">
        <v>24.19</v>
      </c>
      <c r="BH39">
        <v>15.99</v>
      </c>
      <c r="BI39">
        <v>0.92</v>
      </c>
      <c r="BJ39">
        <v>24.19</v>
      </c>
      <c r="BK39">
        <v>0.37</v>
      </c>
      <c r="BL39">
        <v>300.45999999999998</v>
      </c>
      <c r="BM39">
        <v>58.06</v>
      </c>
      <c r="BN39">
        <v>7.74</v>
      </c>
      <c r="BO39">
        <v>1.02</v>
      </c>
      <c r="BP39">
        <v>0</v>
      </c>
      <c r="BQ39">
        <v>35.67</v>
      </c>
      <c r="BR39">
        <v>24.19</v>
      </c>
    </row>
    <row r="40" spans="1:70">
      <c r="A40" t="s">
        <v>338</v>
      </c>
      <c r="G40" t="s">
        <v>82</v>
      </c>
      <c r="H40" s="73">
        <v>870.70999999999992</v>
      </c>
      <c r="I40" s="46">
        <v>201.47000000000003</v>
      </c>
      <c r="J40" s="46">
        <v>325.20999999999998</v>
      </c>
      <c r="K40" s="46">
        <v>69.67</v>
      </c>
      <c r="L40" s="46">
        <v>8.52</v>
      </c>
      <c r="M40" s="74">
        <v>0</v>
      </c>
      <c r="N40" s="73">
        <v>0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25.04</v>
      </c>
      <c r="Y40">
        <v>0.61</v>
      </c>
      <c r="Z40">
        <v>42.64</v>
      </c>
      <c r="AA40">
        <v>0</v>
      </c>
      <c r="AB40">
        <v>62.9</v>
      </c>
      <c r="AC40">
        <v>0</v>
      </c>
      <c r="AD40">
        <v>3.68</v>
      </c>
      <c r="AE40">
        <v>4.84</v>
      </c>
      <c r="AF40">
        <v>0</v>
      </c>
      <c r="AG40">
        <v>99.51</v>
      </c>
      <c r="AH40">
        <v>0.98</v>
      </c>
      <c r="AI40">
        <v>38.71</v>
      </c>
      <c r="AJ40">
        <v>100</v>
      </c>
      <c r="AK40">
        <v>24.19</v>
      </c>
      <c r="AL40">
        <v>0.97</v>
      </c>
      <c r="AM40">
        <v>85.64</v>
      </c>
      <c r="AN40">
        <v>100.16</v>
      </c>
      <c r="AO40">
        <v>64.349999999999994</v>
      </c>
      <c r="AP40">
        <v>74.819999999999993</v>
      </c>
      <c r="AQ40">
        <v>0.98</v>
      </c>
      <c r="AR40">
        <v>15.8</v>
      </c>
      <c r="AS40">
        <v>0</v>
      </c>
      <c r="AT40">
        <v>43.55</v>
      </c>
      <c r="AU40">
        <v>8.23</v>
      </c>
      <c r="AV40">
        <v>48.38</v>
      </c>
      <c r="AW40">
        <v>23.71</v>
      </c>
      <c r="AX40">
        <v>0</v>
      </c>
      <c r="AY40">
        <v>0.61</v>
      </c>
      <c r="AZ40">
        <v>6.77</v>
      </c>
      <c r="BA40">
        <v>0</v>
      </c>
      <c r="BB40">
        <v>7.62</v>
      </c>
      <c r="BC40">
        <v>23.22</v>
      </c>
      <c r="BD40">
        <v>63.14</v>
      </c>
      <c r="BE40">
        <v>110.24</v>
      </c>
      <c r="BF40">
        <v>0.52</v>
      </c>
      <c r="BG40">
        <v>24.19</v>
      </c>
      <c r="BH40">
        <v>15.99</v>
      </c>
      <c r="BI40">
        <v>0.92</v>
      </c>
      <c r="BJ40">
        <v>24.19</v>
      </c>
      <c r="BK40">
        <v>0.37</v>
      </c>
      <c r="BL40">
        <v>300.45999999999998</v>
      </c>
      <c r="BM40">
        <v>58.06</v>
      </c>
      <c r="BN40">
        <v>7.74</v>
      </c>
      <c r="BO40">
        <v>1.02</v>
      </c>
      <c r="BP40">
        <v>0</v>
      </c>
      <c r="BQ40">
        <v>35.67</v>
      </c>
      <c r="BR40">
        <v>24.19</v>
      </c>
    </row>
    <row r="41" spans="1:70">
      <c r="A41" t="s">
        <v>339</v>
      </c>
      <c r="G41" t="s">
        <v>83</v>
      </c>
      <c r="H41" s="73">
        <v>878.28999999999985</v>
      </c>
      <c r="I41" s="46">
        <v>204.73000000000002</v>
      </c>
      <c r="J41" s="46">
        <v>325.20999999999998</v>
      </c>
      <c r="K41" s="46">
        <v>69.67</v>
      </c>
      <c r="L41" s="46">
        <v>8.7100000000000009</v>
      </c>
      <c r="M41" s="74">
        <v>0</v>
      </c>
      <c r="N41" s="73">
        <v>0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25.04</v>
      </c>
      <c r="Y41">
        <v>0.61</v>
      </c>
      <c r="Z41">
        <v>45.9</v>
      </c>
      <c r="AA41">
        <v>0</v>
      </c>
      <c r="AB41">
        <v>62.9</v>
      </c>
      <c r="AC41">
        <v>0</v>
      </c>
      <c r="AD41">
        <v>3.87</v>
      </c>
      <c r="AE41">
        <v>4.84</v>
      </c>
      <c r="AF41">
        <v>0</v>
      </c>
      <c r="AG41">
        <v>107.09</v>
      </c>
      <c r="AH41">
        <v>0.98</v>
      </c>
      <c r="AI41">
        <v>38.71</v>
      </c>
      <c r="AJ41">
        <v>100</v>
      </c>
      <c r="AK41">
        <v>24.19</v>
      </c>
      <c r="AL41">
        <v>0.97</v>
      </c>
      <c r="AM41">
        <v>85.64</v>
      </c>
      <c r="AN41">
        <v>100.16</v>
      </c>
      <c r="AO41">
        <v>64.349999999999994</v>
      </c>
      <c r="AP41">
        <v>74.819999999999993</v>
      </c>
      <c r="AQ41">
        <v>0.98</v>
      </c>
      <c r="AR41">
        <v>15.8</v>
      </c>
      <c r="AS41">
        <v>0</v>
      </c>
      <c r="AT41">
        <v>43.55</v>
      </c>
      <c r="AU41">
        <v>8.23</v>
      </c>
      <c r="AV41">
        <v>48.38</v>
      </c>
      <c r="AW41">
        <v>23.71</v>
      </c>
      <c r="AX41">
        <v>0</v>
      </c>
      <c r="AY41">
        <v>0.61</v>
      </c>
      <c r="AZ41">
        <v>6.77</v>
      </c>
      <c r="BA41">
        <v>0</v>
      </c>
      <c r="BB41">
        <v>7.62</v>
      </c>
      <c r="BC41">
        <v>23.22</v>
      </c>
      <c r="BD41">
        <v>63.14</v>
      </c>
      <c r="BE41">
        <v>110.24</v>
      </c>
      <c r="BF41">
        <v>0.52</v>
      </c>
      <c r="BG41">
        <v>24.19</v>
      </c>
      <c r="BH41">
        <v>15.99</v>
      </c>
      <c r="BI41">
        <v>0.92</v>
      </c>
      <c r="BJ41">
        <v>24.19</v>
      </c>
      <c r="BK41">
        <v>0.37</v>
      </c>
      <c r="BL41">
        <v>300.45999999999998</v>
      </c>
      <c r="BM41">
        <v>58.06</v>
      </c>
      <c r="BN41">
        <v>7.74</v>
      </c>
      <c r="BO41">
        <v>1.02</v>
      </c>
      <c r="BP41">
        <v>0</v>
      </c>
      <c r="BQ41">
        <v>35.67</v>
      </c>
      <c r="BR41">
        <v>24.19</v>
      </c>
    </row>
    <row r="42" spans="1:70">
      <c r="A42" t="s">
        <v>340</v>
      </c>
      <c r="G42" t="s">
        <v>84</v>
      </c>
      <c r="H42" s="73">
        <v>885.62</v>
      </c>
      <c r="I42" s="46">
        <v>207.87</v>
      </c>
      <c r="J42" s="46">
        <v>325.20999999999998</v>
      </c>
      <c r="K42" s="46">
        <v>69.67</v>
      </c>
      <c r="L42" s="46">
        <v>8.8999999999999986</v>
      </c>
      <c r="M42" s="74">
        <v>0</v>
      </c>
      <c r="N42" s="73">
        <v>0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25.04</v>
      </c>
      <c r="Y42">
        <v>0.61</v>
      </c>
      <c r="Z42">
        <v>49.04</v>
      </c>
      <c r="AA42">
        <v>0</v>
      </c>
      <c r="AB42">
        <v>62.9</v>
      </c>
      <c r="AC42">
        <v>0</v>
      </c>
      <c r="AD42">
        <v>4.0599999999999996</v>
      </c>
      <c r="AE42">
        <v>4.84</v>
      </c>
      <c r="AF42">
        <v>0</v>
      </c>
      <c r="AG42">
        <v>114.42</v>
      </c>
      <c r="AH42">
        <v>0.98</v>
      </c>
      <c r="AI42">
        <v>38.71</v>
      </c>
      <c r="AJ42">
        <v>100</v>
      </c>
      <c r="AK42">
        <v>24.19</v>
      </c>
      <c r="AL42">
        <v>0.97</v>
      </c>
      <c r="AM42">
        <v>85.64</v>
      </c>
      <c r="AN42">
        <v>100.16</v>
      </c>
      <c r="AO42">
        <v>64.349999999999994</v>
      </c>
      <c r="AP42">
        <v>74.819999999999993</v>
      </c>
      <c r="AQ42">
        <v>0.98</v>
      </c>
      <c r="AR42">
        <v>15.8</v>
      </c>
      <c r="AS42">
        <v>0</v>
      </c>
      <c r="AT42">
        <v>43.55</v>
      </c>
      <c r="AU42">
        <v>8.23</v>
      </c>
      <c r="AV42">
        <v>48.38</v>
      </c>
      <c r="AW42">
        <v>23.71</v>
      </c>
      <c r="AX42">
        <v>0</v>
      </c>
      <c r="AY42">
        <v>0.61</v>
      </c>
      <c r="AZ42">
        <v>6.77</v>
      </c>
      <c r="BA42">
        <v>0</v>
      </c>
      <c r="BB42">
        <v>7.62</v>
      </c>
      <c r="BC42">
        <v>23.22</v>
      </c>
      <c r="BD42">
        <v>63.14</v>
      </c>
      <c r="BE42">
        <v>110.24</v>
      </c>
      <c r="BF42">
        <v>0.52</v>
      </c>
      <c r="BG42">
        <v>24.19</v>
      </c>
      <c r="BH42">
        <v>15.99</v>
      </c>
      <c r="BI42">
        <v>0.92</v>
      </c>
      <c r="BJ42">
        <v>24.19</v>
      </c>
      <c r="BK42">
        <v>0.37</v>
      </c>
      <c r="BL42">
        <v>300.45999999999998</v>
      </c>
      <c r="BM42">
        <v>58.06</v>
      </c>
      <c r="BN42">
        <v>7.74</v>
      </c>
      <c r="BO42">
        <v>1.02</v>
      </c>
      <c r="BP42">
        <v>0</v>
      </c>
      <c r="BQ42">
        <v>35.67</v>
      </c>
      <c r="BR42">
        <v>24.19</v>
      </c>
    </row>
    <row r="43" spans="1:70">
      <c r="A43" t="s">
        <v>346</v>
      </c>
      <c r="G43" t="s">
        <v>85</v>
      </c>
      <c r="H43" s="73">
        <v>888.05</v>
      </c>
      <c r="I43" s="46">
        <v>300.33</v>
      </c>
      <c r="J43" s="46">
        <v>324.60000000000002</v>
      </c>
      <c r="K43" s="46">
        <v>69.67</v>
      </c>
      <c r="L43" s="46">
        <v>9.68</v>
      </c>
      <c r="M43" s="74">
        <v>0</v>
      </c>
      <c r="N43" s="73">
        <v>0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25.04</v>
      </c>
      <c r="Y43">
        <v>0</v>
      </c>
      <c r="Z43">
        <v>51.52</v>
      </c>
      <c r="AA43">
        <v>90.96</v>
      </c>
      <c r="AB43">
        <v>62.9</v>
      </c>
      <c r="AC43">
        <v>0</v>
      </c>
      <c r="AD43">
        <v>4.84</v>
      </c>
      <c r="AE43">
        <v>4.84</v>
      </c>
      <c r="AF43">
        <v>0</v>
      </c>
      <c r="AG43">
        <v>120.2</v>
      </c>
      <c r="AH43">
        <v>0</v>
      </c>
      <c r="AI43">
        <v>38.71</v>
      </c>
      <c r="AJ43">
        <v>100</v>
      </c>
      <c r="AK43">
        <v>24.19</v>
      </c>
      <c r="AL43">
        <v>0</v>
      </c>
      <c r="AM43">
        <v>85.64</v>
      </c>
      <c r="AN43">
        <v>100.16</v>
      </c>
      <c r="AO43">
        <v>64.349999999999994</v>
      </c>
      <c r="AP43">
        <v>74.819999999999993</v>
      </c>
      <c r="AQ43">
        <v>0</v>
      </c>
      <c r="AR43">
        <v>15.8</v>
      </c>
      <c r="AS43">
        <v>0</v>
      </c>
      <c r="AT43">
        <v>43.55</v>
      </c>
      <c r="AU43">
        <v>8.23</v>
      </c>
      <c r="AV43">
        <v>48.38</v>
      </c>
      <c r="AW43">
        <v>23.71</v>
      </c>
      <c r="AX43">
        <v>0</v>
      </c>
      <c r="AY43">
        <v>0</v>
      </c>
      <c r="AZ43">
        <v>6.77</v>
      </c>
      <c r="BA43">
        <v>0</v>
      </c>
      <c r="BB43">
        <v>7.62</v>
      </c>
      <c r="BC43">
        <v>23.22</v>
      </c>
      <c r="BD43">
        <v>63.14</v>
      </c>
      <c r="BE43">
        <v>110.24</v>
      </c>
      <c r="BF43">
        <v>0</v>
      </c>
      <c r="BG43">
        <v>24.19</v>
      </c>
      <c r="BH43">
        <v>15.99</v>
      </c>
      <c r="BI43">
        <v>0</v>
      </c>
      <c r="BJ43">
        <v>24.19</v>
      </c>
      <c r="BK43">
        <v>0</v>
      </c>
      <c r="BL43">
        <v>300.45999999999998</v>
      </c>
      <c r="BM43">
        <v>58.06</v>
      </c>
      <c r="BN43">
        <v>7.74</v>
      </c>
      <c r="BO43">
        <v>0</v>
      </c>
      <c r="BP43">
        <v>0</v>
      </c>
      <c r="BQ43">
        <v>37.71</v>
      </c>
      <c r="BR43">
        <v>24.19</v>
      </c>
    </row>
    <row r="44" spans="1:70">
      <c r="A44" t="s">
        <v>350</v>
      </c>
      <c r="G44" t="s">
        <v>86</v>
      </c>
      <c r="H44" s="73">
        <v>890.92000000000007</v>
      </c>
      <c r="I44" s="46">
        <v>301.55</v>
      </c>
      <c r="J44" s="46">
        <v>324.60000000000002</v>
      </c>
      <c r="K44" s="46">
        <v>69.67</v>
      </c>
      <c r="L44" s="46">
        <v>9.68</v>
      </c>
      <c r="M44" s="74">
        <v>0</v>
      </c>
      <c r="N44" s="73">
        <v>0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25.04</v>
      </c>
      <c r="Y44">
        <v>0</v>
      </c>
      <c r="Z44">
        <v>52.74</v>
      </c>
      <c r="AA44">
        <v>90.96</v>
      </c>
      <c r="AB44">
        <v>62.9</v>
      </c>
      <c r="AC44">
        <v>0</v>
      </c>
      <c r="AD44">
        <v>4.84</v>
      </c>
      <c r="AE44">
        <v>4.84</v>
      </c>
      <c r="AF44">
        <v>0</v>
      </c>
      <c r="AG44">
        <v>123.07</v>
      </c>
      <c r="AH44">
        <v>0</v>
      </c>
      <c r="AI44">
        <v>38.71</v>
      </c>
      <c r="AJ44">
        <v>100</v>
      </c>
      <c r="AK44">
        <v>24.19</v>
      </c>
      <c r="AL44">
        <v>0</v>
      </c>
      <c r="AM44">
        <v>85.64</v>
      </c>
      <c r="AN44">
        <v>100.16</v>
      </c>
      <c r="AO44">
        <v>64.349999999999994</v>
      </c>
      <c r="AP44">
        <v>74.819999999999993</v>
      </c>
      <c r="AQ44">
        <v>0</v>
      </c>
      <c r="AR44">
        <v>15.8</v>
      </c>
      <c r="AS44">
        <v>0</v>
      </c>
      <c r="AT44">
        <v>43.55</v>
      </c>
      <c r="AU44">
        <v>8.23</v>
      </c>
      <c r="AV44">
        <v>48.38</v>
      </c>
      <c r="AW44">
        <v>23.71</v>
      </c>
      <c r="AX44">
        <v>0</v>
      </c>
      <c r="AY44">
        <v>0</v>
      </c>
      <c r="AZ44">
        <v>6.77</v>
      </c>
      <c r="BA44">
        <v>0</v>
      </c>
      <c r="BB44">
        <v>7.62</v>
      </c>
      <c r="BC44">
        <v>23.22</v>
      </c>
      <c r="BD44">
        <v>63.14</v>
      </c>
      <c r="BE44">
        <v>110.24</v>
      </c>
      <c r="BF44">
        <v>0</v>
      </c>
      <c r="BG44">
        <v>24.19</v>
      </c>
      <c r="BH44">
        <v>15.99</v>
      </c>
      <c r="BI44">
        <v>0</v>
      </c>
      <c r="BJ44">
        <v>24.19</v>
      </c>
      <c r="BK44">
        <v>0</v>
      </c>
      <c r="BL44">
        <v>300.45999999999998</v>
      </c>
      <c r="BM44">
        <v>58.06</v>
      </c>
      <c r="BN44">
        <v>7.74</v>
      </c>
      <c r="BO44">
        <v>0</v>
      </c>
      <c r="BP44">
        <v>0</v>
      </c>
      <c r="BQ44">
        <v>37.71</v>
      </c>
      <c r="BR44">
        <v>24.19</v>
      </c>
    </row>
    <row r="45" spans="1:70">
      <c r="A45" t="s">
        <v>373</v>
      </c>
      <c r="G45" t="s">
        <v>87</v>
      </c>
      <c r="H45" s="73">
        <v>892.31999999999994</v>
      </c>
      <c r="I45" s="46">
        <v>302.15000000000003</v>
      </c>
      <c r="J45" s="46">
        <v>324.60000000000002</v>
      </c>
      <c r="K45" s="46">
        <v>69.67</v>
      </c>
      <c r="L45" s="46">
        <v>10.07</v>
      </c>
      <c r="M45" s="74">
        <v>0</v>
      </c>
      <c r="N45" s="73">
        <v>0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25.04</v>
      </c>
      <c r="Y45">
        <v>0</v>
      </c>
      <c r="Z45">
        <v>53.34</v>
      </c>
      <c r="AA45">
        <v>90.96</v>
      </c>
      <c r="AB45">
        <v>62.9</v>
      </c>
      <c r="AC45">
        <v>0</v>
      </c>
      <c r="AD45">
        <v>5.23</v>
      </c>
      <c r="AE45">
        <v>4.84</v>
      </c>
      <c r="AF45">
        <v>0</v>
      </c>
      <c r="AG45">
        <v>124.47</v>
      </c>
      <c r="AH45">
        <v>0</v>
      </c>
      <c r="AI45">
        <v>38.71</v>
      </c>
      <c r="AJ45">
        <v>100</v>
      </c>
      <c r="AK45">
        <v>24.19</v>
      </c>
      <c r="AL45">
        <v>0</v>
      </c>
      <c r="AM45">
        <v>85.64</v>
      </c>
      <c r="AN45">
        <v>100.16</v>
      </c>
      <c r="AO45">
        <v>64.349999999999994</v>
      </c>
      <c r="AP45">
        <v>74.819999999999993</v>
      </c>
      <c r="AQ45">
        <v>0</v>
      </c>
      <c r="AR45">
        <v>15.8</v>
      </c>
      <c r="AS45">
        <v>0</v>
      </c>
      <c r="AT45">
        <v>43.55</v>
      </c>
      <c r="AU45">
        <v>8.23</v>
      </c>
      <c r="AV45">
        <v>48.38</v>
      </c>
      <c r="AW45">
        <v>23.71</v>
      </c>
      <c r="AX45">
        <v>0</v>
      </c>
      <c r="AY45">
        <v>0</v>
      </c>
      <c r="AZ45">
        <v>6.77</v>
      </c>
      <c r="BA45">
        <v>0</v>
      </c>
      <c r="BB45">
        <v>7.62</v>
      </c>
      <c r="BC45">
        <v>23.22</v>
      </c>
      <c r="BD45">
        <v>63.14</v>
      </c>
      <c r="BE45">
        <v>110.24</v>
      </c>
      <c r="BF45">
        <v>0</v>
      </c>
      <c r="BG45">
        <v>24.19</v>
      </c>
      <c r="BH45">
        <v>15.99</v>
      </c>
      <c r="BI45">
        <v>0</v>
      </c>
      <c r="BJ45">
        <v>24.19</v>
      </c>
      <c r="BK45">
        <v>0</v>
      </c>
      <c r="BL45">
        <v>300.45999999999998</v>
      </c>
      <c r="BM45">
        <v>58.06</v>
      </c>
      <c r="BN45">
        <v>7.74</v>
      </c>
      <c r="BO45">
        <v>0</v>
      </c>
      <c r="BP45">
        <v>0</v>
      </c>
      <c r="BQ45">
        <v>37.71</v>
      </c>
      <c r="BR45">
        <v>24.19</v>
      </c>
    </row>
    <row r="46" spans="1:70">
      <c r="A46" t="s">
        <v>374</v>
      </c>
      <c r="G46" t="s">
        <v>88</v>
      </c>
      <c r="H46" s="73">
        <v>893.24</v>
      </c>
      <c r="I46" s="46">
        <v>302.55</v>
      </c>
      <c r="J46" s="46">
        <v>324.60000000000002</v>
      </c>
      <c r="K46" s="46">
        <v>69.67</v>
      </c>
      <c r="L46" s="46">
        <v>10.94</v>
      </c>
      <c r="M46" s="74">
        <v>0</v>
      </c>
      <c r="N46" s="73">
        <v>0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25.04</v>
      </c>
      <c r="Y46">
        <v>0</v>
      </c>
      <c r="Z46">
        <v>53.74</v>
      </c>
      <c r="AA46">
        <v>90.96</v>
      </c>
      <c r="AB46">
        <v>62.9</v>
      </c>
      <c r="AC46">
        <v>0</v>
      </c>
      <c r="AD46">
        <v>6.1</v>
      </c>
      <c r="AE46">
        <v>4.84</v>
      </c>
      <c r="AF46">
        <v>0</v>
      </c>
      <c r="AG46">
        <v>125.39</v>
      </c>
      <c r="AH46">
        <v>0</v>
      </c>
      <c r="AI46">
        <v>38.71</v>
      </c>
      <c r="AJ46">
        <v>100</v>
      </c>
      <c r="AK46">
        <v>24.19</v>
      </c>
      <c r="AL46">
        <v>0</v>
      </c>
      <c r="AM46">
        <v>85.64</v>
      </c>
      <c r="AN46">
        <v>100.16</v>
      </c>
      <c r="AO46">
        <v>64.349999999999994</v>
      </c>
      <c r="AP46">
        <v>74.819999999999993</v>
      </c>
      <c r="AQ46">
        <v>0</v>
      </c>
      <c r="AR46">
        <v>15.8</v>
      </c>
      <c r="AS46">
        <v>0</v>
      </c>
      <c r="AT46">
        <v>43.55</v>
      </c>
      <c r="AU46">
        <v>8.23</v>
      </c>
      <c r="AV46">
        <v>48.38</v>
      </c>
      <c r="AW46">
        <v>23.71</v>
      </c>
      <c r="AX46">
        <v>0</v>
      </c>
      <c r="AY46">
        <v>0</v>
      </c>
      <c r="AZ46">
        <v>6.77</v>
      </c>
      <c r="BA46">
        <v>0</v>
      </c>
      <c r="BB46">
        <v>7.62</v>
      </c>
      <c r="BC46">
        <v>23.22</v>
      </c>
      <c r="BD46">
        <v>63.14</v>
      </c>
      <c r="BE46">
        <v>110.24</v>
      </c>
      <c r="BF46">
        <v>0</v>
      </c>
      <c r="BG46">
        <v>24.19</v>
      </c>
      <c r="BH46">
        <v>15.99</v>
      </c>
      <c r="BI46">
        <v>0</v>
      </c>
      <c r="BJ46">
        <v>24.19</v>
      </c>
      <c r="BK46">
        <v>0</v>
      </c>
      <c r="BL46">
        <v>300.45999999999998</v>
      </c>
      <c r="BM46">
        <v>58.06</v>
      </c>
      <c r="BN46">
        <v>7.74</v>
      </c>
      <c r="BO46">
        <v>0</v>
      </c>
      <c r="BP46">
        <v>0</v>
      </c>
      <c r="BQ46">
        <v>37.71</v>
      </c>
      <c r="BR46">
        <v>24.19</v>
      </c>
    </row>
    <row r="47" spans="1:70">
      <c r="A47" t="s">
        <v>378</v>
      </c>
      <c r="G47" t="s">
        <v>89</v>
      </c>
      <c r="H47" s="73">
        <v>894.03</v>
      </c>
      <c r="I47" s="46">
        <v>302.89</v>
      </c>
      <c r="J47" s="46">
        <v>324.5</v>
      </c>
      <c r="K47" s="46">
        <v>69.67</v>
      </c>
      <c r="L47" s="46">
        <v>11.809999999999999</v>
      </c>
      <c r="M47" s="74">
        <v>0</v>
      </c>
      <c r="N47" s="73">
        <v>0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25.04</v>
      </c>
      <c r="Y47">
        <v>0</v>
      </c>
      <c r="Z47">
        <v>54.08</v>
      </c>
      <c r="AA47">
        <v>90.96</v>
      </c>
      <c r="AB47">
        <v>62.9</v>
      </c>
      <c r="AC47">
        <v>0</v>
      </c>
      <c r="AD47">
        <v>6.97</v>
      </c>
      <c r="AE47">
        <v>4.84</v>
      </c>
      <c r="AF47">
        <v>0</v>
      </c>
      <c r="AG47">
        <v>126.18</v>
      </c>
      <c r="AH47">
        <v>0</v>
      </c>
      <c r="AI47">
        <v>38.71</v>
      </c>
      <c r="AJ47">
        <v>100</v>
      </c>
      <c r="AK47">
        <v>24.19</v>
      </c>
      <c r="AL47">
        <v>0</v>
      </c>
      <c r="AM47">
        <v>85.64</v>
      </c>
      <c r="AN47">
        <v>100.16</v>
      </c>
      <c r="AO47">
        <v>64.349999999999994</v>
      </c>
      <c r="AP47">
        <v>74.819999999999993</v>
      </c>
      <c r="AQ47">
        <v>0</v>
      </c>
      <c r="AR47">
        <v>15.8</v>
      </c>
      <c r="AS47">
        <v>0</v>
      </c>
      <c r="AT47">
        <v>43.55</v>
      </c>
      <c r="AU47">
        <v>8.23</v>
      </c>
      <c r="AV47">
        <v>48.38</v>
      </c>
      <c r="AW47">
        <v>23.71</v>
      </c>
      <c r="AX47">
        <v>0</v>
      </c>
      <c r="AY47">
        <v>0</v>
      </c>
      <c r="AZ47">
        <v>6.77</v>
      </c>
      <c r="BA47">
        <v>0</v>
      </c>
      <c r="BB47">
        <v>7.62</v>
      </c>
      <c r="BC47">
        <v>23.22</v>
      </c>
      <c r="BD47">
        <v>63.14</v>
      </c>
      <c r="BE47">
        <v>110.24</v>
      </c>
      <c r="BF47">
        <v>0</v>
      </c>
      <c r="BG47">
        <v>24.19</v>
      </c>
      <c r="BH47">
        <v>15.89</v>
      </c>
      <c r="BI47">
        <v>0</v>
      </c>
      <c r="BJ47">
        <v>24.19</v>
      </c>
      <c r="BK47">
        <v>0</v>
      </c>
      <c r="BL47">
        <v>300.45999999999998</v>
      </c>
      <c r="BM47">
        <v>58.06</v>
      </c>
      <c r="BN47">
        <v>7.74</v>
      </c>
      <c r="BO47">
        <v>0</v>
      </c>
      <c r="BP47">
        <v>0</v>
      </c>
      <c r="BQ47">
        <v>37.71</v>
      </c>
      <c r="BR47">
        <v>24.19</v>
      </c>
    </row>
    <row r="48" spans="1:70">
      <c r="A48" t="s">
        <v>382</v>
      </c>
      <c r="G48" t="s">
        <v>90</v>
      </c>
      <c r="H48" s="73">
        <v>894.03</v>
      </c>
      <c r="I48" s="46">
        <v>302.89</v>
      </c>
      <c r="J48" s="46">
        <v>324.5</v>
      </c>
      <c r="K48" s="46">
        <v>69.67</v>
      </c>
      <c r="L48" s="46">
        <v>12.68</v>
      </c>
      <c r="M48" s="74">
        <v>0</v>
      </c>
      <c r="N48" s="73">
        <v>0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25.04</v>
      </c>
      <c r="Y48">
        <v>0</v>
      </c>
      <c r="Z48">
        <v>54.08</v>
      </c>
      <c r="AA48">
        <v>90.96</v>
      </c>
      <c r="AB48">
        <v>62.9</v>
      </c>
      <c r="AC48">
        <v>0</v>
      </c>
      <c r="AD48">
        <v>7.84</v>
      </c>
      <c r="AE48">
        <v>4.84</v>
      </c>
      <c r="AF48">
        <v>0</v>
      </c>
      <c r="AG48">
        <v>126.18</v>
      </c>
      <c r="AH48">
        <v>0</v>
      </c>
      <c r="AI48">
        <v>38.71</v>
      </c>
      <c r="AJ48">
        <v>100</v>
      </c>
      <c r="AK48">
        <v>24.19</v>
      </c>
      <c r="AL48">
        <v>0</v>
      </c>
      <c r="AM48">
        <v>85.64</v>
      </c>
      <c r="AN48">
        <v>100.16</v>
      </c>
      <c r="AO48">
        <v>64.349999999999994</v>
      </c>
      <c r="AP48">
        <v>74.819999999999993</v>
      </c>
      <c r="AQ48">
        <v>0</v>
      </c>
      <c r="AR48">
        <v>15.8</v>
      </c>
      <c r="AS48">
        <v>0</v>
      </c>
      <c r="AT48">
        <v>43.55</v>
      </c>
      <c r="AU48">
        <v>8.23</v>
      </c>
      <c r="AV48">
        <v>48.38</v>
      </c>
      <c r="AW48">
        <v>23.71</v>
      </c>
      <c r="AX48">
        <v>0</v>
      </c>
      <c r="AY48">
        <v>0</v>
      </c>
      <c r="AZ48">
        <v>6.77</v>
      </c>
      <c r="BA48">
        <v>0</v>
      </c>
      <c r="BB48">
        <v>7.62</v>
      </c>
      <c r="BC48">
        <v>23.22</v>
      </c>
      <c r="BD48">
        <v>63.14</v>
      </c>
      <c r="BE48">
        <v>110.24</v>
      </c>
      <c r="BF48">
        <v>0</v>
      </c>
      <c r="BG48">
        <v>24.19</v>
      </c>
      <c r="BH48">
        <v>15.89</v>
      </c>
      <c r="BI48">
        <v>0</v>
      </c>
      <c r="BJ48">
        <v>24.19</v>
      </c>
      <c r="BK48">
        <v>0</v>
      </c>
      <c r="BL48">
        <v>300.45999999999998</v>
      </c>
      <c r="BM48">
        <v>58.06</v>
      </c>
      <c r="BN48">
        <v>7.74</v>
      </c>
      <c r="BO48">
        <v>0</v>
      </c>
      <c r="BP48">
        <v>0</v>
      </c>
      <c r="BQ48">
        <v>37.71</v>
      </c>
      <c r="BR48">
        <v>24.19</v>
      </c>
    </row>
    <row r="49" spans="1:70">
      <c r="A49" t="s">
        <v>383</v>
      </c>
      <c r="G49" t="s">
        <v>91</v>
      </c>
      <c r="H49" s="73">
        <v>894.03</v>
      </c>
      <c r="I49" s="46">
        <v>302.89</v>
      </c>
      <c r="J49" s="46">
        <v>324.5</v>
      </c>
      <c r="K49" s="46">
        <v>69.67</v>
      </c>
      <c r="L49" s="46">
        <v>13.74</v>
      </c>
      <c r="M49" s="74">
        <v>0</v>
      </c>
      <c r="N49" s="73">
        <v>0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25.04</v>
      </c>
      <c r="Y49">
        <v>0</v>
      </c>
      <c r="Z49">
        <v>54.08</v>
      </c>
      <c r="AA49">
        <v>90.96</v>
      </c>
      <c r="AB49">
        <v>62.9</v>
      </c>
      <c r="AC49">
        <v>0</v>
      </c>
      <c r="AD49">
        <v>8.9</v>
      </c>
      <c r="AE49">
        <v>4.84</v>
      </c>
      <c r="AF49">
        <v>0</v>
      </c>
      <c r="AG49">
        <v>126.18</v>
      </c>
      <c r="AH49">
        <v>0</v>
      </c>
      <c r="AI49">
        <v>38.71</v>
      </c>
      <c r="AJ49">
        <v>100</v>
      </c>
      <c r="AK49">
        <v>24.19</v>
      </c>
      <c r="AL49">
        <v>0</v>
      </c>
      <c r="AM49">
        <v>85.64</v>
      </c>
      <c r="AN49">
        <v>100.16</v>
      </c>
      <c r="AO49">
        <v>64.349999999999994</v>
      </c>
      <c r="AP49">
        <v>74.819999999999993</v>
      </c>
      <c r="AQ49">
        <v>0</v>
      </c>
      <c r="AR49">
        <v>15.8</v>
      </c>
      <c r="AS49">
        <v>0</v>
      </c>
      <c r="AT49">
        <v>43.55</v>
      </c>
      <c r="AU49">
        <v>8.23</v>
      </c>
      <c r="AV49">
        <v>48.38</v>
      </c>
      <c r="AW49">
        <v>23.71</v>
      </c>
      <c r="AX49">
        <v>0</v>
      </c>
      <c r="AY49">
        <v>0</v>
      </c>
      <c r="AZ49">
        <v>6.77</v>
      </c>
      <c r="BA49">
        <v>0</v>
      </c>
      <c r="BB49">
        <v>7.62</v>
      </c>
      <c r="BC49">
        <v>23.22</v>
      </c>
      <c r="BD49">
        <v>63.14</v>
      </c>
      <c r="BE49">
        <v>110.24</v>
      </c>
      <c r="BF49">
        <v>0</v>
      </c>
      <c r="BG49">
        <v>24.19</v>
      </c>
      <c r="BH49">
        <v>15.89</v>
      </c>
      <c r="BI49">
        <v>0</v>
      </c>
      <c r="BJ49">
        <v>24.19</v>
      </c>
      <c r="BK49">
        <v>0</v>
      </c>
      <c r="BL49">
        <v>300.45999999999998</v>
      </c>
      <c r="BM49">
        <v>58.06</v>
      </c>
      <c r="BN49">
        <v>7.74</v>
      </c>
      <c r="BO49">
        <v>0</v>
      </c>
      <c r="BP49">
        <v>0</v>
      </c>
      <c r="BQ49">
        <v>37.71</v>
      </c>
      <c r="BR49">
        <v>24.19</v>
      </c>
    </row>
    <row r="50" spans="1:70">
      <c r="A50" t="s">
        <v>384</v>
      </c>
      <c r="G50" t="s">
        <v>92</v>
      </c>
      <c r="H50" s="73">
        <v>894.03</v>
      </c>
      <c r="I50" s="46">
        <v>302.89</v>
      </c>
      <c r="J50" s="46">
        <v>324.5</v>
      </c>
      <c r="K50" s="46">
        <v>69.67</v>
      </c>
      <c r="L50" s="46">
        <v>13.74</v>
      </c>
      <c r="M50" s="74">
        <v>0</v>
      </c>
      <c r="N50" s="73">
        <v>0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25.04</v>
      </c>
      <c r="Y50">
        <v>0</v>
      </c>
      <c r="Z50">
        <v>54.08</v>
      </c>
      <c r="AA50">
        <v>90.96</v>
      </c>
      <c r="AB50">
        <v>62.9</v>
      </c>
      <c r="AC50">
        <v>0</v>
      </c>
      <c r="AD50">
        <v>8.9</v>
      </c>
      <c r="AE50">
        <v>4.84</v>
      </c>
      <c r="AF50">
        <v>0</v>
      </c>
      <c r="AG50">
        <v>126.18</v>
      </c>
      <c r="AH50">
        <v>0</v>
      </c>
      <c r="AI50">
        <v>38.71</v>
      </c>
      <c r="AJ50">
        <v>100</v>
      </c>
      <c r="AK50">
        <v>24.19</v>
      </c>
      <c r="AL50">
        <v>0</v>
      </c>
      <c r="AM50">
        <v>85.64</v>
      </c>
      <c r="AN50">
        <v>100.16</v>
      </c>
      <c r="AO50">
        <v>64.349999999999994</v>
      </c>
      <c r="AP50">
        <v>74.819999999999993</v>
      </c>
      <c r="AQ50">
        <v>0</v>
      </c>
      <c r="AR50">
        <v>15.8</v>
      </c>
      <c r="AS50">
        <v>0</v>
      </c>
      <c r="AT50">
        <v>43.55</v>
      </c>
      <c r="AU50">
        <v>8.23</v>
      </c>
      <c r="AV50">
        <v>48.38</v>
      </c>
      <c r="AW50">
        <v>23.71</v>
      </c>
      <c r="AX50">
        <v>0</v>
      </c>
      <c r="AY50">
        <v>0</v>
      </c>
      <c r="AZ50">
        <v>6.77</v>
      </c>
      <c r="BA50">
        <v>0</v>
      </c>
      <c r="BB50">
        <v>7.62</v>
      </c>
      <c r="BC50">
        <v>23.22</v>
      </c>
      <c r="BD50">
        <v>63.14</v>
      </c>
      <c r="BE50">
        <v>110.24</v>
      </c>
      <c r="BF50">
        <v>0</v>
      </c>
      <c r="BG50">
        <v>24.19</v>
      </c>
      <c r="BH50">
        <v>15.89</v>
      </c>
      <c r="BI50">
        <v>0</v>
      </c>
      <c r="BJ50">
        <v>24.19</v>
      </c>
      <c r="BK50">
        <v>0</v>
      </c>
      <c r="BL50">
        <v>300.45999999999998</v>
      </c>
      <c r="BM50">
        <v>58.06</v>
      </c>
      <c r="BN50">
        <v>7.74</v>
      </c>
      <c r="BO50">
        <v>0</v>
      </c>
      <c r="BP50">
        <v>0</v>
      </c>
      <c r="BQ50">
        <v>37.71</v>
      </c>
      <c r="BR50">
        <v>24.19</v>
      </c>
    </row>
    <row r="51" spans="1:70">
      <c r="A51" t="s">
        <v>386</v>
      </c>
      <c r="G51" t="s">
        <v>93</v>
      </c>
      <c r="H51" s="73">
        <v>894.03</v>
      </c>
      <c r="I51" s="46">
        <v>302.89</v>
      </c>
      <c r="J51" s="46">
        <v>324.5</v>
      </c>
      <c r="K51" s="46">
        <v>69.67</v>
      </c>
      <c r="L51" s="46">
        <v>14.03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25.04</v>
      </c>
      <c r="Y51">
        <v>0</v>
      </c>
      <c r="Z51">
        <v>54.08</v>
      </c>
      <c r="AA51">
        <v>90.96</v>
      </c>
      <c r="AB51">
        <v>62.9</v>
      </c>
      <c r="AC51">
        <v>0</v>
      </c>
      <c r="AD51">
        <v>9.19</v>
      </c>
      <c r="AE51">
        <v>4.84</v>
      </c>
      <c r="AF51">
        <v>0</v>
      </c>
      <c r="AG51">
        <v>126.18</v>
      </c>
      <c r="AH51">
        <v>0</v>
      </c>
      <c r="AI51">
        <v>38.71</v>
      </c>
      <c r="AJ51">
        <v>50</v>
      </c>
      <c r="AK51">
        <v>24.19</v>
      </c>
      <c r="AL51">
        <v>0</v>
      </c>
      <c r="AM51">
        <v>85.64</v>
      </c>
      <c r="AN51">
        <v>100.16</v>
      </c>
      <c r="AO51">
        <v>64.349999999999994</v>
      </c>
      <c r="AP51">
        <v>74.819999999999993</v>
      </c>
      <c r="AQ51">
        <v>0</v>
      </c>
      <c r="AR51">
        <v>15.8</v>
      </c>
      <c r="AS51">
        <v>0</v>
      </c>
      <c r="AT51">
        <v>43.55</v>
      </c>
      <c r="AU51">
        <v>8.23</v>
      </c>
      <c r="AV51">
        <v>48.38</v>
      </c>
      <c r="AW51">
        <v>23.71</v>
      </c>
      <c r="AX51">
        <v>0</v>
      </c>
      <c r="AY51">
        <v>0</v>
      </c>
      <c r="AZ51">
        <v>6.77</v>
      </c>
      <c r="BA51">
        <v>0</v>
      </c>
      <c r="BB51">
        <v>7.62</v>
      </c>
      <c r="BC51">
        <v>23.22</v>
      </c>
      <c r="BD51">
        <v>63.14</v>
      </c>
      <c r="BE51">
        <v>110.24</v>
      </c>
      <c r="BF51">
        <v>0</v>
      </c>
      <c r="BG51">
        <v>24.19</v>
      </c>
      <c r="BH51">
        <v>15.89</v>
      </c>
      <c r="BI51">
        <v>0</v>
      </c>
      <c r="BJ51">
        <v>24.19</v>
      </c>
      <c r="BK51">
        <v>0</v>
      </c>
      <c r="BL51">
        <v>300.45999999999998</v>
      </c>
      <c r="BM51">
        <v>58.06</v>
      </c>
      <c r="BN51">
        <v>7.74</v>
      </c>
      <c r="BO51">
        <v>0</v>
      </c>
      <c r="BP51">
        <v>0</v>
      </c>
      <c r="BQ51">
        <v>37.71</v>
      </c>
      <c r="BR51">
        <v>24.19</v>
      </c>
    </row>
    <row r="52" spans="1:70">
      <c r="A52" t="s">
        <v>387</v>
      </c>
      <c r="G52" t="s">
        <v>94</v>
      </c>
      <c r="H52" s="73">
        <v>894.03</v>
      </c>
      <c r="I52" s="46">
        <v>302.89</v>
      </c>
      <c r="J52" s="46">
        <v>324.5</v>
      </c>
      <c r="K52" s="46">
        <v>69.67</v>
      </c>
      <c r="L52" s="46">
        <v>14.42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25.04</v>
      </c>
      <c r="Y52">
        <v>0</v>
      </c>
      <c r="Z52">
        <v>54.08</v>
      </c>
      <c r="AA52">
        <v>90.96</v>
      </c>
      <c r="AB52">
        <v>62.9</v>
      </c>
      <c r="AC52">
        <v>0</v>
      </c>
      <c r="AD52">
        <v>9.58</v>
      </c>
      <c r="AE52">
        <v>4.84</v>
      </c>
      <c r="AF52">
        <v>0</v>
      </c>
      <c r="AG52">
        <v>126.18</v>
      </c>
      <c r="AH52">
        <v>0</v>
      </c>
      <c r="AI52">
        <v>38.71</v>
      </c>
      <c r="AJ52">
        <v>50</v>
      </c>
      <c r="AK52">
        <v>24.19</v>
      </c>
      <c r="AL52">
        <v>0</v>
      </c>
      <c r="AM52">
        <v>85.64</v>
      </c>
      <c r="AN52">
        <v>100.16</v>
      </c>
      <c r="AO52">
        <v>64.349999999999994</v>
      </c>
      <c r="AP52">
        <v>74.819999999999993</v>
      </c>
      <c r="AQ52">
        <v>0</v>
      </c>
      <c r="AR52">
        <v>15.8</v>
      </c>
      <c r="AS52">
        <v>0</v>
      </c>
      <c r="AT52">
        <v>43.55</v>
      </c>
      <c r="AU52">
        <v>8.23</v>
      </c>
      <c r="AV52">
        <v>48.38</v>
      </c>
      <c r="AW52">
        <v>23.71</v>
      </c>
      <c r="AX52">
        <v>0</v>
      </c>
      <c r="AY52">
        <v>0</v>
      </c>
      <c r="AZ52">
        <v>6.77</v>
      </c>
      <c r="BA52">
        <v>0</v>
      </c>
      <c r="BB52">
        <v>7.62</v>
      </c>
      <c r="BC52">
        <v>23.22</v>
      </c>
      <c r="BD52">
        <v>63.14</v>
      </c>
      <c r="BE52">
        <v>110.24</v>
      </c>
      <c r="BF52">
        <v>0</v>
      </c>
      <c r="BG52">
        <v>24.19</v>
      </c>
      <c r="BH52">
        <v>15.89</v>
      </c>
      <c r="BI52">
        <v>0</v>
      </c>
      <c r="BJ52">
        <v>24.19</v>
      </c>
      <c r="BK52">
        <v>0</v>
      </c>
      <c r="BL52">
        <v>300.45999999999998</v>
      </c>
      <c r="BM52">
        <v>58.06</v>
      </c>
      <c r="BN52">
        <v>7.74</v>
      </c>
      <c r="BO52">
        <v>0</v>
      </c>
      <c r="BP52">
        <v>0</v>
      </c>
      <c r="BQ52">
        <v>37.71</v>
      </c>
      <c r="BR52">
        <v>24.19</v>
      </c>
    </row>
    <row r="53" spans="1:70">
      <c r="A53" t="s">
        <v>427</v>
      </c>
      <c r="G53" t="s">
        <v>95</v>
      </c>
      <c r="H53" s="73">
        <v>899.42000000000007</v>
      </c>
      <c r="I53" s="46">
        <v>303.87</v>
      </c>
      <c r="J53" s="46">
        <v>325.11</v>
      </c>
      <c r="K53" s="46">
        <v>69.67</v>
      </c>
      <c r="L53" s="46">
        <v>13.94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25.04</v>
      </c>
      <c r="Y53">
        <v>0.61</v>
      </c>
      <c r="Z53">
        <v>54.08</v>
      </c>
      <c r="AA53">
        <v>90.96</v>
      </c>
      <c r="AB53">
        <v>62.9</v>
      </c>
      <c r="AC53">
        <v>0</v>
      </c>
      <c r="AD53">
        <v>9.1</v>
      </c>
      <c r="AE53">
        <v>4.84</v>
      </c>
      <c r="AF53">
        <v>0</v>
      </c>
      <c r="AG53">
        <v>126.18</v>
      </c>
      <c r="AH53">
        <v>0.98</v>
      </c>
      <c r="AI53">
        <v>38.71</v>
      </c>
      <c r="AJ53">
        <v>50</v>
      </c>
      <c r="AK53">
        <v>24.19</v>
      </c>
      <c r="AL53">
        <v>0.97</v>
      </c>
      <c r="AM53">
        <v>85.64</v>
      </c>
      <c r="AN53">
        <v>100.16</v>
      </c>
      <c r="AO53">
        <v>64.349999999999994</v>
      </c>
      <c r="AP53">
        <v>74.819999999999993</v>
      </c>
      <c r="AQ53">
        <v>0.98</v>
      </c>
      <c r="AR53">
        <v>15.8</v>
      </c>
      <c r="AS53">
        <v>0</v>
      </c>
      <c r="AT53">
        <v>43.55</v>
      </c>
      <c r="AU53">
        <v>8.23</v>
      </c>
      <c r="AV53">
        <v>48.38</v>
      </c>
      <c r="AW53">
        <v>23.71</v>
      </c>
      <c r="AX53">
        <v>0</v>
      </c>
      <c r="AY53">
        <v>0.61</v>
      </c>
      <c r="AZ53">
        <v>6.77</v>
      </c>
      <c r="BA53">
        <v>0</v>
      </c>
      <c r="BB53">
        <v>7.62</v>
      </c>
      <c r="BC53">
        <v>23.22</v>
      </c>
      <c r="BD53">
        <v>63.14</v>
      </c>
      <c r="BE53">
        <v>110.24</v>
      </c>
      <c r="BF53">
        <v>0.52</v>
      </c>
      <c r="BG53">
        <v>24.19</v>
      </c>
      <c r="BH53">
        <v>15.89</v>
      </c>
      <c r="BI53">
        <v>0.92</v>
      </c>
      <c r="BJ53">
        <v>24.19</v>
      </c>
      <c r="BK53">
        <v>0.37</v>
      </c>
      <c r="BL53">
        <v>300.45999999999998</v>
      </c>
      <c r="BM53">
        <v>58.06</v>
      </c>
      <c r="BN53">
        <v>7.74</v>
      </c>
      <c r="BO53">
        <v>1.02</v>
      </c>
      <c r="BP53">
        <v>0</v>
      </c>
      <c r="BQ53">
        <v>37.71</v>
      </c>
      <c r="BR53">
        <v>24.19</v>
      </c>
    </row>
    <row r="54" spans="1:70">
      <c r="A54" t="s">
        <v>426</v>
      </c>
      <c r="G54" t="s">
        <v>96</v>
      </c>
      <c r="H54" s="73">
        <v>899.42000000000007</v>
      </c>
      <c r="I54" s="46">
        <v>303.87</v>
      </c>
      <c r="J54" s="46">
        <v>325.11</v>
      </c>
      <c r="K54" s="46">
        <v>69.67</v>
      </c>
      <c r="L54" s="46">
        <v>13.94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25.04</v>
      </c>
      <c r="Y54">
        <v>0.61</v>
      </c>
      <c r="Z54">
        <v>54.08</v>
      </c>
      <c r="AA54">
        <v>90.96</v>
      </c>
      <c r="AB54">
        <v>62.9</v>
      </c>
      <c r="AC54">
        <v>0</v>
      </c>
      <c r="AD54">
        <v>9.1</v>
      </c>
      <c r="AE54">
        <v>4.84</v>
      </c>
      <c r="AF54">
        <v>0</v>
      </c>
      <c r="AG54">
        <v>126.18</v>
      </c>
      <c r="AH54">
        <v>0.98</v>
      </c>
      <c r="AI54">
        <v>38.71</v>
      </c>
      <c r="AJ54">
        <v>50</v>
      </c>
      <c r="AK54">
        <v>24.19</v>
      </c>
      <c r="AL54">
        <v>0.97</v>
      </c>
      <c r="AM54">
        <v>85.64</v>
      </c>
      <c r="AN54">
        <v>100.16</v>
      </c>
      <c r="AO54">
        <v>64.349999999999994</v>
      </c>
      <c r="AP54">
        <v>74.819999999999993</v>
      </c>
      <c r="AQ54">
        <v>0.98</v>
      </c>
      <c r="AR54">
        <v>15.8</v>
      </c>
      <c r="AS54">
        <v>0</v>
      </c>
      <c r="AT54">
        <v>43.55</v>
      </c>
      <c r="AU54">
        <v>8.23</v>
      </c>
      <c r="AV54">
        <v>48.38</v>
      </c>
      <c r="AW54">
        <v>23.71</v>
      </c>
      <c r="AX54">
        <v>0</v>
      </c>
      <c r="AY54">
        <v>0.61</v>
      </c>
      <c r="AZ54">
        <v>6.77</v>
      </c>
      <c r="BA54">
        <v>0</v>
      </c>
      <c r="BB54">
        <v>7.62</v>
      </c>
      <c r="BC54">
        <v>23.22</v>
      </c>
      <c r="BD54">
        <v>63.14</v>
      </c>
      <c r="BE54">
        <v>110.24</v>
      </c>
      <c r="BF54">
        <v>0.52</v>
      </c>
      <c r="BG54">
        <v>24.19</v>
      </c>
      <c r="BH54">
        <v>15.89</v>
      </c>
      <c r="BI54">
        <v>0.92</v>
      </c>
      <c r="BJ54">
        <v>24.19</v>
      </c>
      <c r="BK54">
        <v>0.37</v>
      </c>
      <c r="BL54">
        <v>300.45999999999998</v>
      </c>
      <c r="BM54">
        <v>58.06</v>
      </c>
      <c r="BN54">
        <v>7.74</v>
      </c>
      <c r="BO54">
        <v>1.02</v>
      </c>
      <c r="BP54">
        <v>0</v>
      </c>
      <c r="BQ54">
        <v>37.71</v>
      </c>
      <c r="BR54">
        <v>24.19</v>
      </c>
    </row>
    <row r="55" spans="1:70">
      <c r="A55" t="s">
        <v>428</v>
      </c>
      <c r="G55" t="s">
        <v>97</v>
      </c>
      <c r="H55" s="73">
        <v>899.42000000000007</v>
      </c>
      <c r="I55" s="46">
        <v>303.87</v>
      </c>
      <c r="J55" s="46">
        <v>325.11</v>
      </c>
      <c r="K55" s="46">
        <v>69.67</v>
      </c>
      <c r="L55" s="46">
        <v>14.03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25.04</v>
      </c>
      <c r="Y55">
        <v>0.61</v>
      </c>
      <c r="Z55">
        <v>54.08</v>
      </c>
      <c r="AA55">
        <v>90.96</v>
      </c>
      <c r="AB55">
        <v>62.9</v>
      </c>
      <c r="AC55">
        <v>0</v>
      </c>
      <c r="AD55">
        <v>9.19</v>
      </c>
      <c r="AE55">
        <v>4.84</v>
      </c>
      <c r="AF55">
        <v>0</v>
      </c>
      <c r="AG55">
        <v>126.18</v>
      </c>
      <c r="AH55">
        <v>0.98</v>
      </c>
      <c r="AI55">
        <v>38.71</v>
      </c>
      <c r="AJ55">
        <v>50</v>
      </c>
      <c r="AK55">
        <v>24.19</v>
      </c>
      <c r="AL55">
        <v>0.97</v>
      </c>
      <c r="AM55">
        <v>85.64</v>
      </c>
      <c r="AN55">
        <v>100.16</v>
      </c>
      <c r="AO55">
        <v>64.349999999999994</v>
      </c>
      <c r="AP55">
        <v>74.819999999999993</v>
      </c>
      <c r="AQ55">
        <v>0.98</v>
      </c>
      <c r="AR55">
        <v>15.8</v>
      </c>
      <c r="AS55">
        <v>0</v>
      </c>
      <c r="AT55">
        <v>43.55</v>
      </c>
      <c r="AU55">
        <v>8.23</v>
      </c>
      <c r="AV55">
        <v>48.38</v>
      </c>
      <c r="AW55">
        <v>23.71</v>
      </c>
      <c r="AX55">
        <v>0</v>
      </c>
      <c r="AY55">
        <v>0.61</v>
      </c>
      <c r="AZ55">
        <v>6.77</v>
      </c>
      <c r="BA55">
        <v>0</v>
      </c>
      <c r="BB55">
        <v>7.62</v>
      </c>
      <c r="BC55">
        <v>23.22</v>
      </c>
      <c r="BD55">
        <v>63.14</v>
      </c>
      <c r="BE55">
        <v>110.24</v>
      </c>
      <c r="BF55">
        <v>0.52</v>
      </c>
      <c r="BG55">
        <v>24.19</v>
      </c>
      <c r="BH55">
        <v>15.89</v>
      </c>
      <c r="BI55">
        <v>0.92</v>
      </c>
      <c r="BJ55">
        <v>24.19</v>
      </c>
      <c r="BK55">
        <v>0.37</v>
      </c>
      <c r="BL55">
        <v>300.45999999999998</v>
      </c>
      <c r="BM55">
        <v>58.06</v>
      </c>
      <c r="BN55">
        <v>7.74</v>
      </c>
      <c r="BO55">
        <v>1.02</v>
      </c>
      <c r="BP55">
        <v>0</v>
      </c>
      <c r="BQ55">
        <v>37.71</v>
      </c>
      <c r="BR55">
        <v>24.19</v>
      </c>
    </row>
    <row r="56" spans="1:70">
      <c r="A56" t="s">
        <v>428</v>
      </c>
      <c r="G56" t="s">
        <v>98</v>
      </c>
      <c r="H56" s="73">
        <v>899.42000000000007</v>
      </c>
      <c r="I56" s="46">
        <v>303.87</v>
      </c>
      <c r="J56" s="46">
        <v>325.11</v>
      </c>
      <c r="K56" s="46">
        <v>69.67</v>
      </c>
      <c r="L56" s="46">
        <v>13.84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25.04</v>
      </c>
      <c r="Y56">
        <v>0.61</v>
      </c>
      <c r="Z56">
        <v>54.08</v>
      </c>
      <c r="AA56">
        <v>90.96</v>
      </c>
      <c r="AB56">
        <v>62.9</v>
      </c>
      <c r="AC56">
        <v>0</v>
      </c>
      <c r="AD56">
        <v>9</v>
      </c>
      <c r="AE56">
        <v>4.84</v>
      </c>
      <c r="AF56">
        <v>0</v>
      </c>
      <c r="AG56">
        <v>126.18</v>
      </c>
      <c r="AH56">
        <v>0.98</v>
      </c>
      <c r="AI56">
        <v>38.71</v>
      </c>
      <c r="AJ56">
        <v>50</v>
      </c>
      <c r="AK56">
        <v>24.19</v>
      </c>
      <c r="AL56">
        <v>0.97</v>
      </c>
      <c r="AM56">
        <v>85.64</v>
      </c>
      <c r="AN56">
        <v>100.16</v>
      </c>
      <c r="AO56">
        <v>64.349999999999994</v>
      </c>
      <c r="AP56">
        <v>74.819999999999993</v>
      </c>
      <c r="AQ56">
        <v>0.98</v>
      </c>
      <c r="AR56">
        <v>15.8</v>
      </c>
      <c r="AS56">
        <v>0</v>
      </c>
      <c r="AT56">
        <v>43.55</v>
      </c>
      <c r="AU56">
        <v>8.23</v>
      </c>
      <c r="AV56">
        <v>48.38</v>
      </c>
      <c r="AW56">
        <v>23.71</v>
      </c>
      <c r="AX56">
        <v>0</v>
      </c>
      <c r="AY56">
        <v>0.61</v>
      </c>
      <c r="AZ56">
        <v>6.77</v>
      </c>
      <c r="BA56">
        <v>0</v>
      </c>
      <c r="BB56">
        <v>7.62</v>
      </c>
      <c r="BC56">
        <v>23.22</v>
      </c>
      <c r="BD56">
        <v>63.14</v>
      </c>
      <c r="BE56">
        <v>110.24</v>
      </c>
      <c r="BF56">
        <v>0.52</v>
      </c>
      <c r="BG56">
        <v>24.19</v>
      </c>
      <c r="BH56">
        <v>15.89</v>
      </c>
      <c r="BI56">
        <v>0.92</v>
      </c>
      <c r="BJ56">
        <v>24.19</v>
      </c>
      <c r="BK56">
        <v>0.37</v>
      </c>
      <c r="BL56">
        <v>300.45999999999998</v>
      </c>
      <c r="BM56">
        <v>58.06</v>
      </c>
      <c r="BN56">
        <v>7.74</v>
      </c>
      <c r="BO56">
        <v>1.02</v>
      </c>
      <c r="BP56">
        <v>0</v>
      </c>
      <c r="BQ56">
        <v>37.71</v>
      </c>
      <c r="BR56">
        <v>24.19</v>
      </c>
    </row>
    <row r="57" spans="1:70">
      <c r="G57" t="s">
        <v>99</v>
      </c>
      <c r="H57" s="73">
        <v>896.28</v>
      </c>
      <c r="I57" s="46">
        <v>302.52</v>
      </c>
      <c r="J57" s="46">
        <v>325.11</v>
      </c>
      <c r="K57" s="46">
        <v>69.67</v>
      </c>
      <c r="L57" s="46">
        <v>13.84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25.04</v>
      </c>
      <c r="Y57">
        <v>0.61</v>
      </c>
      <c r="Z57">
        <v>52.73</v>
      </c>
      <c r="AA57">
        <v>90.96</v>
      </c>
      <c r="AB57">
        <v>62.9</v>
      </c>
      <c r="AC57">
        <v>0</v>
      </c>
      <c r="AD57">
        <v>9</v>
      </c>
      <c r="AE57">
        <v>4.84</v>
      </c>
      <c r="AF57">
        <v>0</v>
      </c>
      <c r="AG57">
        <v>123.04</v>
      </c>
      <c r="AH57">
        <v>0.98</v>
      </c>
      <c r="AI57">
        <v>38.71</v>
      </c>
      <c r="AJ57">
        <v>50</v>
      </c>
      <c r="AK57">
        <v>24.19</v>
      </c>
      <c r="AL57">
        <v>0.97</v>
      </c>
      <c r="AM57">
        <v>85.64</v>
      </c>
      <c r="AN57">
        <v>100.16</v>
      </c>
      <c r="AO57">
        <v>64.349999999999994</v>
      </c>
      <c r="AP57">
        <v>74.819999999999993</v>
      </c>
      <c r="AQ57">
        <v>0.98</v>
      </c>
      <c r="AR57">
        <v>15.8</v>
      </c>
      <c r="AS57">
        <v>0</v>
      </c>
      <c r="AT57">
        <v>43.55</v>
      </c>
      <c r="AU57">
        <v>8.23</v>
      </c>
      <c r="AV57">
        <v>48.38</v>
      </c>
      <c r="AW57">
        <v>23.71</v>
      </c>
      <c r="AX57">
        <v>0</v>
      </c>
      <c r="AY57">
        <v>0.61</v>
      </c>
      <c r="AZ57">
        <v>6.77</v>
      </c>
      <c r="BA57">
        <v>0</v>
      </c>
      <c r="BB57">
        <v>7.62</v>
      </c>
      <c r="BC57">
        <v>23.22</v>
      </c>
      <c r="BD57">
        <v>63.14</v>
      </c>
      <c r="BE57">
        <v>110.24</v>
      </c>
      <c r="BF57">
        <v>0.52</v>
      </c>
      <c r="BG57">
        <v>24.19</v>
      </c>
      <c r="BH57">
        <v>15.89</v>
      </c>
      <c r="BI57">
        <v>0.92</v>
      </c>
      <c r="BJ57">
        <v>24.19</v>
      </c>
      <c r="BK57">
        <v>0.37</v>
      </c>
      <c r="BL57">
        <v>300.45999999999998</v>
      </c>
      <c r="BM57">
        <v>58.06</v>
      </c>
      <c r="BN57">
        <v>7.74</v>
      </c>
      <c r="BO57">
        <v>1.02</v>
      </c>
      <c r="BP57">
        <v>0</v>
      </c>
      <c r="BQ57">
        <v>37.71</v>
      </c>
      <c r="BR57">
        <v>24.19</v>
      </c>
    </row>
    <row r="58" spans="1:70">
      <c r="G58" t="s">
        <v>100</v>
      </c>
      <c r="H58" s="73">
        <v>891.24</v>
      </c>
      <c r="I58" s="46">
        <v>300.36</v>
      </c>
      <c r="J58" s="46">
        <v>325.11</v>
      </c>
      <c r="K58" s="46">
        <v>69.67</v>
      </c>
      <c r="L58" s="46">
        <v>13.84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25.04</v>
      </c>
      <c r="Y58">
        <v>0.61</v>
      </c>
      <c r="Z58">
        <v>50.57</v>
      </c>
      <c r="AA58">
        <v>90.96</v>
      </c>
      <c r="AB58">
        <v>62.9</v>
      </c>
      <c r="AC58">
        <v>0</v>
      </c>
      <c r="AD58">
        <v>9</v>
      </c>
      <c r="AE58">
        <v>4.84</v>
      </c>
      <c r="AF58">
        <v>0</v>
      </c>
      <c r="AG58">
        <v>118</v>
      </c>
      <c r="AH58">
        <v>0.98</v>
      </c>
      <c r="AI58">
        <v>38.71</v>
      </c>
      <c r="AJ58">
        <v>50</v>
      </c>
      <c r="AK58">
        <v>24.19</v>
      </c>
      <c r="AL58">
        <v>0.97</v>
      </c>
      <c r="AM58">
        <v>85.64</v>
      </c>
      <c r="AN58">
        <v>100.16</v>
      </c>
      <c r="AO58">
        <v>64.349999999999994</v>
      </c>
      <c r="AP58">
        <v>74.819999999999993</v>
      </c>
      <c r="AQ58">
        <v>0.98</v>
      </c>
      <c r="AR58">
        <v>15.8</v>
      </c>
      <c r="AS58">
        <v>0</v>
      </c>
      <c r="AT58">
        <v>43.55</v>
      </c>
      <c r="AU58">
        <v>8.23</v>
      </c>
      <c r="AV58">
        <v>48.38</v>
      </c>
      <c r="AW58">
        <v>23.71</v>
      </c>
      <c r="AX58">
        <v>0</v>
      </c>
      <c r="AY58">
        <v>0.61</v>
      </c>
      <c r="AZ58">
        <v>6.77</v>
      </c>
      <c r="BA58">
        <v>0</v>
      </c>
      <c r="BB58">
        <v>7.62</v>
      </c>
      <c r="BC58">
        <v>23.22</v>
      </c>
      <c r="BD58">
        <v>63.14</v>
      </c>
      <c r="BE58">
        <v>110.24</v>
      </c>
      <c r="BF58">
        <v>0.52</v>
      </c>
      <c r="BG58">
        <v>24.19</v>
      </c>
      <c r="BH58">
        <v>15.89</v>
      </c>
      <c r="BI58">
        <v>0.92</v>
      </c>
      <c r="BJ58">
        <v>24.19</v>
      </c>
      <c r="BK58">
        <v>0.37</v>
      </c>
      <c r="BL58">
        <v>300.45999999999998</v>
      </c>
      <c r="BM58">
        <v>58.06</v>
      </c>
      <c r="BN58">
        <v>7.74</v>
      </c>
      <c r="BO58">
        <v>1.02</v>
      </c>
      <c r="BP58">
        <v>0</v>
      </c>
      <c r="BQ58">
        <v>37.71</v>
      </c>
      <c r="BR58">
        <v>24.19</v>
      </c>
    </row>
    <row r="59" spans="1:70">
      <c r="G59" t="s">
        <v>101</v>
      </c>
      <c r="H59" s="73">
        <v>907.74999999999977</v>
      </c>
      <c r="I59" s="46">
        <v>312.99</v>
      </c>
      <c r="J59" s="46">
        <v>325.01</v>
      </c>
      <c r="K59" s="46">
        <v>69.67</v>
      </c>
      <c r="L59" s="46">
        <v>13.55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25.04</v>
      </c>
      <c r="Y59">
        <v>0.61</v>
      </c>
      <c r="Z59">
        <v>47.71</v>
      </c>
      <c r="AA59">
        <v>106.45</v>
      </c>
      <c r="AB59">
        <v>62.9</v>
      </c>
      <c r="AC59">
        <v>0</v>
      </c>
      <c r="AD59">
        <v>8.7100000000000009</v>
      </c>
      <c r="AE59">
        <v>4.84</v>
      </c>
      <c r="AF59">
        <v>0</v>
      </c>
      <c r="AG59">
        <v>111.34</v>
      </c>
      <c r="AH59">
        <v>0.98</v>
      </c>
      <c r="AI59">
        <v>38.71</v>
      </c>
      <c r="AJ59">
        <v>0</v>
      </c>
      <c r="AK59">
        <v>24.19</v>
      </c>
      <c r="AL59">
        <v>0.97</v>
      </c>
      <c r="AM59">
        <v>85.64</v>
      </c>
      <c r="AN59">
        <v>100.16</v>
      </c>
      <c r="AO59">
        <v>64.349999999999994</v>
      </c>
      <c r="AP59">
        <v>74.819999999999993</v>
      </c>
      <c r="AQ59">
        <v>0.98</v>
      </c>
      <c r="AR59">
        <v>15.8</v>
      </c>
      <c r="AS59">
        <v>23.17</v>
      </c>
      <c r="AT59">
        <v>43.55</v>
      </c>
      <c r="AU59">
        <v>8.23</v>
      </c>
      <c r="AV59">
        <v>48.38</v>
      </c>
      <c r="AW59">
        <v>23.71</v>
      </c>
      <c r="AX59">
        <v>0</v>
      </c>
      <c r="AY59">
        <v>0.61</v>
      </c>
      <c r="AZ59">
        <v>6.77</v>
      </c>
      <c r="BA59">
        <v>0</v>
      </c>
      <c r="BB59">
        <v>7.62</v>
      </c>
      <c r="BC59">
        <v>23.22</v>
      </c>
      <c r="BD59">
        <v>63.14</v>
      </c>
      <c r="BE59">
        <v>110.24</v>
      </c>
      <c r="BF59">
        <v>0.52</v>
      </c>
      <c r="BG59">
        <v>24.19</v>
      </c>
      <c r="BH59">
        <v>15.79</v>
      </c>
      <c r="BI59">
        <v>0.92</v>
      </c>
      <c r="BJ59">
        <v>24.19</v>
      </c>
      <c r="BK59">
        <v>0.37</v>
      </c>
      <c r="BL59">
        <v>300.45999999999998</v>
      </c>
      <c r="BM59">
        <v>58.06</v>
      </c>
      <c r="BN59">
        <v>7.74</v>
      </c>
      <c r="BO59">
        <v>1.02</v>
      </c>
      <c r="BP59">
        <v>0</v>
      </c>
      <c r="BQ59">
        <v>37.71</v>
      </c>
      <c r="BR59">
        <v>24.19</v>
      </c>
    </row>
    <row r="60" spans="1:70">
      <c r="G60" t="s">
        <v>102</v>
      </c>
      <c r="H60" s="73">
        <v>899.53999999999974</v>
      </c>
      <c r="I60" s="46">
        <v>309.48</v>
      </c>
      <c r="J60" s="46">
        <v>325.01</v>
      </c>
      <c r="K60" s="46">
        <v>69.67</v>
      </c>
      <c r="L60" s="46">
        <v>13.55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25.04</v>
      </c>
      <c r="Y60">
        <v>0.61</v>
      </c>
      <c r="Z60">
        <v>44.2</v>
      </c>
      <c r="AA60">
        <v>106.45</v>
      </c>
      <c r="AB60">
        <v>62.9</v>
      </c>
      <c r="AC60">
        <v>0</v>
      </c>
      <c r="AD60">
        <v>8.7100000000000009</v>
      </c>
      <c r="AE60">
        <v>4.84</v>
      </c>
      <c r="AF60">
        <v>0</v>
      </c>
      <c r="AG60">
        <v>103.13</v>
      </c>
      <c r="AH60">
        <v>0.98</v>
      </c>
      <c r="AI60">
        <v>38.71</v>
      </c>
      <c r="AJ60">
        <v>0</v>
      </c>
      <c r="AK60">
        <v>24.19</v>
      </c>
      <c r="AL60">
        <v>0.97</v>
      </c>
      <c r="AM60">
        <v>85.64</v>
      </c>
      <c r="AN60">
        <v>100.16</v>
      </c>
      <c r="AO60">
        <v>64.349999999999994</v>
      </c>
      <c r="AP60">
        <v>74.819999999999993</v>
      </c>
      <c r="AQ60">
        <v>0.98</v>
      </c>
      <c r="AR60">
        <v>15.8</v>
      </c>
      <c r="AS60">
        <v>23.17</v>
      </c>
      <c r="AT60">
        <v>43.55</v>
      </c>
      <c r="AU60">
        <v>8.23</v>
      </c>
      <c r="AV60">
        <v>48.38</v>
      </c>
      <c r="AW60">
        <v>23.71</v>
      </c>
      <c r="AX60">
        <v>0</v>
      </c>
      <c r="AY60">
        <v>0.61</v>
      </c>
      <c r="AZ60">
        <v>6.77</v>
      </c>
      <c r="BA60">
        <v>0</v>
      </c>
      <c r="BB60">
        <v>7.62</v>
      </c>
      <c r="BC60">
        <v>23.22</v>
      </c>
      <c r="BD60">
        <v>63.14</v>
      </c>
      <c r="BE60">
        <v>110.24</v>
      </c>
      <c r="BF60">
        <v>0.52</v>
      </c>
      <c r="BG60">
        <v>24.19</v>
      </c>
      <c r="BH60">
        <v>15.79</v>
      </c>
      <c r="BI60">
        <v>0.92</v>
      </c>
      <c r="BJ60">
        <v>24.19</v>
      </c>
      <c r="BK60">
        <v>0.37</v>
      </c>
      <c r="BL60">
        <v>300.45999999999998</v>
      </c>
      <c r="BM60">
        <v>58.06</v>
      </c>
      <c r="BN60">
        <v>7.74</v>
      </c>
      <c r="BO60">
        <v>1.02</v>
      </c>
      <c r="BP60">
        <v>0</v>
      </c>
      <c r="BQ60">
        <v>37.71</v>
      </c>
      <c r="BR60">
        <v>24.19</v>
      </c>
    </row>
    <row r="61" spans="1:70">
      <c r="G61" t="s">
        <v>103</v>
      </c>
      <c r="H61" s="73">
        <v>891.09999999999991</v>
      </c>
      <c r="I61" s="46">
        <v>305.86</v>
      </c>
      <c r="J61" s="46">
        <v>325.01</v>
      </c>
      <c r="K61" s="46">
        <v>69.67</v>
      </c>
      <c r="L61" s="46">
        <v>13.69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25.04</v>
      </c>
      <c r="Y61">
        <v>0.61</v>
      </c>
      <c r="Z61">
        <v>40.58</v>
      </c>
      <c r="AA61">
        <v>106.45</v>
      </c>
      <c r="AB61">
        <v>62.9</v>
      </c>
      <c r="AC61">
        <v>0</v>
      </c>
      <c r="AD61">
        <v>8.85</v>
      </c>
      <c r="AE61">
        <v>4.84</v>
      </c>
      <c r="AF61">
        <v>0</v>
      </c>
      <c r="AG61">
        <v>94.69</v>
      </c>
      <c r="AH61">
        <v>0.98</v>
      </c>
      <c r="AI61">
        <v>38.71</v>
      </c>
      <c r="AJ61">
        <v>0</v>
      </c>
      <c r="AK61">
        <v>24.19</v>
      </c>
      <c r="AL61">
        <v>0.97</v>
      </c>
      <c r="AM61">
        <v>85.64</v>
      </c>
      <c r="AN61">
        <v>100.16</v>
      </c>
      <c r="AO61">
        <v>64.349999999999994</v>
      </c>
      <c r="AP61">
        <v>74.819999999999993</v>
      </c>
      <c r="AQ61">
        <v>0.98</v>
      </c>
      <c r="AR61">
        <v>15.8</v>
      </c>
      <c r="AS61">
        <v>23.17</v>
      </c>
      <c r="AT61">
        <v>43.55</v>
      </c>
      <c r="AU61">
        <v>8.23</v>
      </c>
      <c r="AV61">
        <v>48.38</v>
      </c>
      <c r="AW61">
        <v>23.71</v>
      </c>
      <c r="AX61">
        <v>0</v>
      </c>
      <c r="AY61">
        <v>0.61</v>
      </c>
      <c r="AZ61">
        <v>6.77</v>
      </c>
      <c r="BA61">
        <v>0</v>
      </c>
      <c r="BB61">
        <v>7.62</v>
      </c>
      <c r="BC61">
        <v>23.22</v>
      </c>
      <c r="BD61">
        <v>63.14</v>
      </c>
      <c r="BE61">
        <v>110.24</v>
      </c>
      <c r="BF61">
        <v>0.52</v>
      </c>
      <c r="BG61">
        <v>24.19</v>
      </c>
      <c r="BH61">
        <v>15.79</v>
      </c>
      <c r="BI61">
        <v>0.92</v>
      </c>
      <c r="BJ61">
        <v>24.19</v>
      </c>
      <c r="BK61">
        <v>0.37</v>
      </c>
      <c r="BL61">
        <v>300.45999999999998</v>
      </c>
      <c r="BM61">
        <v>58.06</v>
      </c>
      <c r="BN61">
        <v>7.74</v>
      </c>
      <c r="BO61">
        <v>1.02</v>
      </c>
      <c r="BP61">
        <v>0</v>
      </c>
      <c r="BQ61">
        <v>37.71</v>
      </c>
      <c r="BR61">
        <v>24.19</v>
      </c>
    </row>
    <row r="62" spans="1:70">
      <c r="G62" t="s">
        <v>104</v>
      </c>
      <c r="H62" s="73">
        <v>883.13999999999987</v>
      </c>
      <c r="I62" s="46">
        <v>302.45</v>
      </c>
      <c r="J62" s="46">
        <v>325.01</v>
      </c>
      <c r="K62" s="46">
        <v>69.67</v>
      </c>
      <c r="L62" s="46">
        <v>13.31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25.04</v>
      </c>
      <c r="Y62">
        <v>0.61</v>
      </c>
      <c r="Z62">
        <v>37.17</v>
      </c>
      <c r="AA62">
        <v>106.45</v>
      </c>
      <c r="AB62">
        <v>62.9</v>
      </c>
      <c r="AC62">
        <v>0</v>
      </c>
      <c r="AD62">
        <v>8.4700000000000006</v>
      </c>
      <c r="AE62">
        <v>4.84</v>
      </c>
      <c r="AF62">
        <v>0</v>
      </c>
      <c r="AG62">
        <v>86.73</v>
      </c>
      <c r="AH62">
        <v>0.98</v>
      </c>
      <c r="AI62">
        <v>38.71</v>
      </c>
      <c r="AJ62">
        <v>0</v>
      </c>
      <c r="AK62">
        <v>24.19</v>
      </c>
      <c r="AL62">
        <v>0.97</v>
      </c>
      <c r="AM62">
        <v>85.64</v>
      </c>
      <c r="AN62">
        <v>100.16</v>
      </c>
      <c r="AO62">
        <v>64.349999999999994</v>
      </c>
      <c r="AP62">
        <v>74.819999999999993</v>
      </c>
      <c r="AQ62">
        <v>0.98</v>
      </c>
      <c r="AR62">
        <v>15.8</v>
      </c>
      <c r="AS62">
        <v>23.17</v>
      </c>
      <c r="AT62">
        <v>43.55</v>
      </c>
      <c r="AU62">
        <v>8.23</v>
      </c>
      <c r="AV62">
        <v>48.38</v>
      </c>
      <c r="AW62">
        <v>23.71</v>
      </c>
      <c r="AX62">
        <v>0</v>
      </c>
      <c r="AY62">
        <v>0.61</v>
      </c>
      <c r="AZ62">
        <v>6.77</v>
      </c>
      <c r="BA62">
        <v>0</v>
      </c>
      <c r="BB62">
        <v>7.62</v>
      </c>
      <c r="BC62">
        <v>23.22</v>
      </c>
      <c r="BD62">
        <v>63.14</v>
      </c>
      <c r="BE62">
        <v>110.24</v>
      </c>
      <c r="BF62">
        <v>0.52</v>
      </c>
      <c r="BG62">
        <v>24.19</v>
      </c>
      <c r="BH62">
        <v>15.79</v>
      </c>
      <c r="BI62">
        <v>0.92</v>
      </c>
      <c r="BJ62">
        <v>24.19</v>
      </c>
      <c r="BK62">
        <v>0.37</v>
      </c>
      <c r="BL62">
        <v>300.45999999999998</v>
      </c>
      <c r="BM62">
        <v>58.06</v>
      </c>
      <c r="BN62">
        <v>7.74</v>
      </c>
      <c r="BO62">
        <v>1.02</v>
      </c>
      <c r="BP62">
        <v>0</v>
      </c>
      <c r="BQ62">
        <v>37.71</v>
      </c>
      <c r="BR62">
        <v>24.19</v>
      </c>
    </row>
    <row r="63" spans="1:70">
      <c r="G63" t="s">
        <v>105</v>
      </c>
      <c r="H63" s="73">
        <v>876.87999999999988</v>
      </c>
      <c r="I63" s="46">
        <v>299.33</v>
      </c>
      <c r="J63" s="46">
        <v>325.01</v>
      </c>
      <c r="K63" s="46">
        <v>69.67</v>
      </c>
      <c r="L63" s="46">
        <v>12.68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25.04</v>
      </c>
      <c r="Y63">
        <v>0.61</v>
      </c>
      <c r="Z63">
        <v>34.049999999999997</v>
      </c>
      <c r="AA63">
        <v>106.45</v>
      </c>
      <c r="AB63">
        <v>62.9</v>
      </c>
      <c r="AC63">
        <v>0</v>
      </c>
      <c r="AD63">
        <v>7.84</v>
      </c>
      <c r="AE63">
        <v>4.84</v>
      </c>
      <c r="AF63">
        <v>0</v>
      </c>
      <c r="AG63">
        <v>79.45</v>
      </c>
      <c r="AH63">
        <v>0.98</v>
      </c>
      <c r="AI63">
        <v>38.71</v>
      </c>
      <c r="AJ63">
        <v>0</v>
      </c>
      <c r="AK63">
        <v>24.19</v>
      </c>
      <c r="AL63">
        <v>0.97</v>
      </c>
      <c r="AM63">
        <v>85.64</v>
      </c>
      <c r="AN63">
        <v>100.16</v>
      </c>
      <c r="AO63">
        <v>64.349999999999994</v>
      </c>
      <c r="AP63">
        <v>74.819999999999993</v>
      </c>
      <c r="AQ63">
        <v>0.98</v>
      </c>
      <c r="AR63">
        <v>15.8</v>
      </c>
      <c r="AS63">
        <v>23.17</v>
      </c>
      <c r="AT63">
        <v>43.55</v>
      </c>
      <c r="AU63">
        <v>8.23</v>
      </c>
      <c r="AV63">
        <v>48.38</v>
      </c>
      <c r="AW63">
        <v>23.71</v>
      </c>
      <c r="AX63">
        <v>0</v>
      </c>
      <c r="AY63">
        <v>0.61</v>
      </c>
      <c r="AZ63">
        <v>6.77</v>
      </c>
      <c r="BA63">
        <v>0</v>
      </c>
      <c r="BB63">
        <v>7.62</v>
      </c>
      <c r="BC63">
        <v>23.22</v>
      </c>
      <c r="BD63">
        <v>63.14</v>
      </c>
      <c r="BE63">
        <v>110.24</v>
      </c>
      <c r="BF63">
        <v>0.52</v>
      </c>
      <c r="BG63">
        <v>24.19</v>
      </c>
      <c r="BH63">
        <v>15.79</v>
      </c>
      <c r="BI63">
        <v>0.92</v>
      </c>
      <c r="BJ63">
        <v>24.19</v>
      </c>
      <c r="BK63">
        <v>0.37</v>
      </c>
      <c r="BL63">
        <v>300.45999999999998</v>
      </c>
      <c r="BM63">
        <v>58.06</v>
      </c>
      <c r="BN63">
        <v>7.74</v>
      </c>
      <c r="BO63">
        <v>1.02</v>
      </c>
      <c r="BP63">
        <v>0</v>
      </c>
      <c r="BQ63">
        <v>38.729999999999997</v>
      </c>
      <c r="BR63">
        <v>24.19</v>
      </c>
    </row>
    <row r="64" spans="1:70">
      <c r="G64" t="s">
        <v>106</v>
      </c>
      <c r="H64" s="73">
        <v>869.68999999999983</v>
      </c>
      <c r="I64" s="46">
        <v>296.25</v>
      </c>
      <c r="J64" s="46">
        <v>325.01</v>
      </c>
      <c r="K64" s="46">
        <v>69.67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25.04</v>
      </c>
      <c r="Y64">
        <v>0.61</v>
      </c>
      <c r="Z64">
        <v>30.97</v>
      </c>
      <c r="AA64">
        <v>106.45</v>
      </c>
      <c r="AB64">
        <v>62.9</v>
      </c>
      <c r="AC64">
        <v>0</v>
      </c>
      <c r="AD64">
        <v>6.97</v>
      </c>
      <c r="AE64">
        <v>4.84</v>
      </c>
      <c r="AF64">
        <v>0</v>
      </c>
      <c r="AG64">
        <v>72.260000000000005</v>
      </c>
      <c r="AH64">
        <v>0.98</v>
      </c>
      <c r="AI64">
        <v>38.71</v>
      </c>
      <c r="AJ64">
        <v>0</v>
      </c>
      <c r="AK64">
        <v>24.19</v>
      </c>
      <c r="AL64">
        <v>0.97</v>
      </c>
      <c r="AM64">
        <v>85.64</v>
      </c>
      <c r="AN64">
        <v>100.16</v>
      </c>
      <c r="AO64">
        <v>64.349999999999994</v>
      </c>
      <c r="AP64">
        <v>74.819999999999993</v>
      </c>
      <c r="AQ64">
        <v>0.98</v>
      </c>
      <c r="AR64">
        <v>15.8</v>
      </c>
      <c r="AS64">
        <v>23.17</v>
      </c>
      <c r="AT64">
        <v>43.55</v>
      </c>
      <c r="AU64">
        <v>8.23</v>
      </c>
      <c r="AV64">
        <v>48.38</v>
      </c>
      <c r="AW64">
        <v>23.71</v>
      </c>
      <c r="AX64">
        <v>0</v>
      </c>
      <c r="AY64">
        <v>0.61</v>
      </c>
      <c r="AZ64">
        <v>6.77</v>
      </c>
      <c r="BA64">
        <v>0</v>
      </c>
      <c r="BB64">
        <v>7.62</v>
      </c>
      <c r="BC64">
        <v>23.22</v>
      </c>
      <c r="BD64">
        <v>63.14</v>
      </c>
      <c r="BE64">
        <v>110.24</v>
      </c>
      <c r="BF64">
        <v>0.52</v>
      </c>
      <c r="BG64">
        <v>24.19</v>
      </c>
      <c r="BH64">
        <v>15.79</v>
      </c>
      <c r="BI64">
        <v>0.92</v>
      </c>
      <c r="BJ64">
        <v>24.19</v>
      </c>
      <c r="BK64">
        <v>0.37</v>
      </c>
      <c r="BL64">
        <v>300.45999999999998</v>
      </c>
      <c r="BM64">
        <v>58.06</v>
      </c>
      <c r="BN64">
        <v>7.74</v>
      </c>
      <c r="BO64">
        <v>1.02</v>
      </c>
      <c r="BP64">
        <v>0</v>
      </c>
      <c r="BQ64">
        <v>38.729999999999997</v>
      </c>
      <c r="BR64">
        <v>24.19</v>
      </c>
    </row>
    <row r="65" spans="7:70">
      <c r="G65" t="s">
        <v>107</v>
      </c>
      <c r="H65" s="73">
        <v>862.38999999999987</v>
      </c>
      <c r="I65" s="46">
        <v>293.12</v>
      </c>
      <c r="J65" s="46">
        <v>325.01</v>
      </c>
      <c r="K65" s="46">
        <v>69.67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25.04</v>
      </c>
      <c r="Y65">
        <v>0.61</v>
      </c>
      <c r="Z65">
        <v>27.84</v>
      </c>
      <c r="AA65">
        <v>106.45</v>
      </c>
      <c r="AB65">
        <v>62.9</v>
      </c>
      <c r="AC65">
        <v>0</v>
      </c>
      <c r="AD65">
        <v>5.81</v>
      </c>
      <c r="AE65">
        <v>4.84</v>
      </c>
      <c r="AF65">
        <v>0</v>
      </c>
      <c r="AG65">
        <v>64.959999999999994</v>
      </c>
      <c r="AH65">
        <v>0.98</v>
      </c>
      <c r="AI65">
        <v>38.71</v>
      </c>
      <c r="AJ65">
        <v>0</v>
      </c>
      <c r="AK65">
        <v>24.19</v>
      </c>
      <c r="AL65">
        <v>0.97</v>
      </c>
      <c r="AM65">
        <v>85.64</v>
      </c>
      <c r="AN65">
        <v>100.16</v>
      </c>
      <c r="AO65">
        <v>64.349999999999994</v>
      </c>
      <c r="AP65">
        <v>74.819999999999993</v>
      </c>
      <c r="AQ65">
        <v>0.98</v>
      </c>
      <c r="AR65">
        <v>15.8</v>
      </c>
      <c r="AS65">
        <v>23.17</v>
      </c>
      <c r="AT65">
        <v>43.55</v>
      </c>
      <c r="AU65">
        <v>8.23</v>
      </c>
      <c r="AV65">
        <v>48.38</v>
      </c>
      <c r="AW65">
        <v>23.71</v>
      </c>
      <c r="AX65">
        <v>0</v>
      </c>
      <c r="AY65">
        <v>0.61</v>
      </c>
      <c r="AZ65">
        <v>6.77</v>
      </c>
      <c r="BA65">
        <v>0</v>
      </c>
      <c r="BB65">
        <v>7.62</v>
      </c>
      <c r="BC65">
        <v>23.22</v>
      </c>
      <c r="BD65">
        <v>63.14</v>
      </c>
      <c r="BE65">
        <v>110.24</v>
      </c>
      <c r="BF65">
        <v>0.52</v>
      </c>
      <c r="BG65">
        <v>24.19</v>
      </c>
      <c r="BH65">
        <v>15.79</v>
      </c>
      <c r="BI65">
        <v>0.92</v>
      </c>
      <c r="BJ65">
        <v>24.19</v>
      </c>
      <c r="BK65">
        <v>0.37</v>
      </c>
      <c r="BL65">
        <v>300.45999999999998</v>
      </c>
      <c r="BM65">
        <v>58.06</v>
      </c>
      <c r="BN65">
        <v>7.74</v>
      </c>
      <c r="BO65">
        <v>1.02</v>
      </c>
      <c r="BP65">
        <v>0</v>
      </c>
      <c r="BQ65">
        <v>38.729999999999997</v>
      </c>
      <c r="BR65">
        <v>24.19</v>
      </c>
    </row>
    <row r="66" spans="7:70">
      <c r="G66" t="s">
        <v>108</v>
      </c>
      <c r="H66" s="73">
        <v>855.73</v>
      </c>
      <c r="I66" s="46">
        <v>290.27</v>
      </c>
      <c r="J66" s="46">
        <v>325.01</v>
      </c>
      <c r="K66" s="46">
        <v>69.67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25.04</v>
      </c>
      <c r="Y66">
        <v>0.61</v>
      </c>
      <c r="Z66">
        <v>24.99</v>
      </c>
      <c r="AA66">
        <v>106.45</v>
      </c>
      <c r="AB66">
        <v>62.9</v>
      </c>
      <c r="AC66">
        <v>0</v>
      </c>
      <c r="AD66">
        <v>5.32</v>
      </c>
      <c r="AE66">
        <v>4.84</v>
      </c>
      <c r="AF66">
        <v>0</v>
      </c>
      <c r="AG66">
        <v>58.3</v>
      </c>
      <c r="AH66">
        <v>0.98</v>
      </c>
      <c r="AI66">
        <v>38.71</v>
      </c>
      <c r="AJ66">
        <v>0</v>
      </c>
      <c r="AK66">
        <v>24.19</v>
      </c>
      <c r="AL66">
        <v>0.97</v>
      </c>
      <c r="AM66">
        <v>85.64</v>
      </c>
      <c r="AN66">
        <v>100.16</v>
      </c>
      <c r="AO66">
        <v>64.349999999999994</v>
      </c>
      <c r="AP66">
        <v>74.819999999999993</v>
      </c>
      <c r="AQ66">
        <v>0.98</v>
      </c>
      <c r="AR66">
        <v>15.8</v>
      </c>
      <c r="AS66">
        <v>23.17</v>
      </c>
      <c r="AT66">
        <v>43.55</v>
      </c>
      <c r="AU66">
        <v>8.23</v>
      </c>
      <c r="AV66">
        <v>48.38</v>
      </c>
      <c r="AW66">
        <v>23.71</v>
      </c>
      <c r="AX66">
        <v>0</v>
      </c>
      <c r="AY66">
        <v>0.61</v>
      </c>
      <c r="AZ66">
        <v>6.77</v>
      </c>
      <c r="BA66">
        <v>0</v>
      </c>
      <c r="BB66">
        <v>7.62</v>
      </c>
      <c r="BC66">
        <v>23.22</v>
      </c>
      <c r="BD66">
        <v>63.14</v>
      </c>
      <c r="BE66">
        <v>110.24</v>
      </c>
      <c r="BF66">
        <v>0.52</v>
      </c>
      <c r="BG66">
        <v>24.19</v>
      </c>
      <c r="BH66">
        <v>15.79</v>
      </c>
      <c r="BI66">
        <v>0.92</v>
      </c>
      <c r="BJ66">
        <v>24.19</v>
      </c>
      <c r="BK66">
        <v>0.37</v>
      </c>
      <c r="BL66">
        <v>300.45999999999998</v>
      </c>
      <c r="BM66">
        <v>58.06</v>
      </c>
      <c r="BN66">
        <v>7.74</v>
      </c>
      <c r="BO66">
        <v>1.02</v>
      </c>
      <c r="BP66">
        <v>0</v>
      </c>
      <c r="BQ66">
        <v>38.729999999999997</v>
      </c>
      <c r="BR66">
        <v>24.19</v>
      </c>
    </row>
    <row r="67" spans="7:70">
      <c r="G67" t="s">
        <v>109</v>
      </c>
      <c r="H67" s="73">
        <v>851.35000000000014</v>
      </c>
      <c r="I67" s="46">
        <v>288.39</v>
      </c>
      <c r="J67" s="46">
        <v>325.01</v>
      </c>
      <c r="K67" s="46">
        <v>69.67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0.97</v>
      </c>
      <c r="X67">
        <v>25.04</v>
      </c>
      <c r="Y67">
        <v>0.61</v>
      </c>
      <c r="Z67">
        <v>23.11</v>
      </c>
      <c r="AA67">
        <v>106.45</v>
      </c>
      <c r="AB67">
        <v>62.9</v>
      </c>
      <c r="AC67">
        <v>0</v>
      </c>
      <c r="AD67">
        <v>5.23</v>
      </c>
      <c r="AE67">
        <v>4.84</v>
      </c>
      <c r="AF67">
        <v>0</v>
      </c>
      <c r="AG67">
        <v>53.92</v>
      </c>
      <c r="AH67">
        <v>0.98</v>
      </c>
      <c r="AI67">
        <v>38.71</v>
      </c>
      <c r="AJ67">
        <v>0</v>
      </c>
      <c r="AK67">
        <v>24.19</v>
      </c>
      <c r="AL67">
        <v>0.97</v>
      </c>
      <c r="AM67">
        <v>85.64</v>
      </c>
      <c r="AN67">
        <v>100.16</v>
      </c>
      <c r="AO67">
        <v>64.349999999999994</v>
      </c>
      <c r="AP67">
        <v>74.819999999999993</v>
      </c>
      <c r="AQ67">
        <v>0.98</v>
      </c>
      <c r="AR67">
        <v>15.8</v>
      </c>
      <c r="AS67">
        <v>23.17</v>
      </c>
      <c r="AT67">
        <v>43.55</v>
      </c>
      <c r="AU67">
        <v>8.23</v>
      </c>
      <c r="AV67">
        <v>48.38</v>
      </c>
      <c r="AW67">
        <v>23.71</v>
      </c>
      <c r="AX67">
        <v>0</v>
      </c>
      <c r="AY67">
        <v>0.61</v>
      </c>
      <c r="AZ67">
        <v>6.77</v>
      </c>
      <c r="BA67">
        <v>0</v>
      </c>
      <c r="BB67">
        <v>7.62</v>
      </c>
      <c r="BC67">
        <v>23.22</v>
      </c>
      <c r="BD67">
        <v>63.14</v>
      </c>
      <c r="BE67">
        <v>110.24</v>
      </c>
      <c r="BF67">
        <v>0.52</v>
      </c>
      <c r="BG67">
        <v>24.19</v>
      </c>
      <c r="BH67">
        <v>15.79</v>
      </c>
      <c r="BI67">
        <v>0.92</v>
      </c>
      <c r="BJ67">
        <v>24.19</v>
      </c>
      <c r="BK67">
        <v>0.37</v>
      </c>
      <c r="BL67">
        <v>300.45999999999998</v>
      </c>
      <c r="BM67">
        <v>58.06</v>
      </c>
      <c r="BN67">
        <v>7.74</v>
      </c>
      <c r="BO67">
        <v>1.02</v>
      </c>
      <c r="BP67">
        <v>0</v>
      </c>
      <c r="BQ67">
        <v>38.729999999999997</v>
      </c>
      <c r="BR67">
        <v>24.19</v>
      </c>
    </row>
    <row r="68" spans="7:70">
      <c r="G68" t="s">
        <v>110</v>
      </c>
      <c r="H68" s="73">
        <v>848.77</v>
      </c>
      <c r="I68" s="46">
        <v>287.27999999999997</v>
      </c>
      <c r="J68" s="46">
        <v>325.01</v>
      </c>
      <c r="K68" s="46">
        <v>69.67</v>
      </c>
      <c r="L68" s="46">
        <v>9.19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0.97</v>
      </c>
      <c r="X68">
        <v>25.04</v>
      </c>
      <c r="Y68">
        <v>0.61</v>
      </c>
      <c r="Z68">
        <v>22</v>
      </c>
      <c r="AA68">
        <v>106.45</v>
      </c>
      <c r="AB68">
        <v>62.9</v>
      </c>
      <c r="AC68">
        <v>0</v>
      </c>
      <c r="AD68">
        <v>4.3499999999999996</v>
      </c>
      <c r="AE68">
        <v>4.84</v>
      </c>
      <c r="AF68">
        <v>0</v>
      </c>
      <c r="AG68">
        <v>51.34</v>
      </c>
      <c r="AH68">
        <v>0.98</v>
      </c>
      <c r="AI68">
        <v>38.71</v>
      </c>
      <c r="AJ68">
        <v>0</v>
      </c>
      <c r="AK68">
        <v>24.19</v>
      </c>
      <c r="AL68">
        <v>0.97</v>
      </c>
      <c r="AM68">
        <v>85.64</v>
      </c>
      <c r="AN68">
        <v>100.16</v>
      </c>
      <c r="AO68">
        <v>64.349999999999994</v>
      </c>
      <c r="AP68">
        <v>74.819999999999993</v>
      </c>
      <c r="AQ68">
        <v>0.98</v>
      </c>
      <c r="AR68">
        <v>15.8</v>
      </c>
      <c r="AS68">
        <v>23.17</v>
      </c>
      <c r="AT68">
        <v>43.55</v>
      </c>
      <c r="AU68">
        <v>8.23</v>
      </c>
      <c r="AV68">
        <v>48.38</v>
      </c>
      <c r="AW68">
        <v>23.71</v>
      </c>
      <c r="AX68">
        <v>0</v>
      </c>
      <c r="AY68">
        <v>0.61</v>
      </c>
      <c r="AZ68">
        <v>6.77</v>
      </c>
      <c r="BA68">
        <v>0</v>
      </c>
      <c r="BB68">
        <v>7.62</v>
      </c>
      <c r="BC68">
        <v>23.22</v>
      </c>
      <c r="BD68">
        <v>63.14</v>
      </c>
      <c r="BE68">
        <v>110.24</v>
      </c>
      <c r="BF68">
        <v>0.52</v>
      </c>
      <c r="BG68">
        <v>24.19</v>
      </c>
      <c r="BH68">
        <v>15.79</v>
      </c>
      <c r="BI68">
        <v>0.92</v>
      </c>
      <c r="BJ68">
        <v>24.19</v>
      </c>
      <c r="BK68">
        <v>0.37</v>
      </c>
      <c r="BL68">
        <v>300.45999999999998</v>
      </c>
      <c r="BM68">
        <v>58.06</v>
      </c>
      <c r="BN68">
        <v>7.74</v>
      </c>
      <c r="BO68">
        <v>1.02</v>
      </c>
      <c r="BP68">
        <v>0</v>
      </c>
      <c r="BQ68">
        <v>38.729999999999997</v>
      </c>
      <c r="BR68">
        <v>24.19</v>
      </c>
    </row>
    <row r="69" spans="7:70">
      <c r="G69" t="s">
        <v>111</v>
      </c>
      <c r="H69" s="73">
        <v>845.79</v>
      </c>
      <c r="I69" s="46">
        <v>286</v>
      </c>
      <c r="J69" s="46">
        <v>325.01</v>
      </c>
      <c r="K69" s="46">
        <v>69.67</v>
      </c>
      <c r="L69" s="46">
        <v>9.19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0.97</v>
      </c>
      <c r="X69">
        <v>25.04</v>
      </c>
      <c r="Y69">
        <v>0.61</v>
      </c>
      <c r="Z69">
        <v>20.72</v>
      </c>
      <c r="AA69">
        <v>106.45</v>
      </c>
      <c r="AB69">
        <v>62.9</v>
      </c>
      <c r="AC69">
        <v>0</v>
      </c>
      <c r="AD69">
        <v>4.3499999999999996</v>
      </c>
      <c r="AE69">
        <v>4.84</v>
      </c>
      <c r="AF69">
        <v>0</v>
      </c>
      <c r="AG69">
        <v>48.36</v>
      </c>
      <c r="AH69">
        <v>0.98</v>
      </c>
      <c r="AI69">
        <v>38.71</v>
      </c>
      <c r="AJ69">
        <v>0</v>
      </c>
      <c r="AK69">
        <v>24.19</v>
      </c>
      <c r="AL69">
        <v>0.97</v>
      </c>
      <c r="AM69">
        <v>85.64</v>
      </c>
      <c r="AN69">
        <v>100.16</v>
      </c>
      <c r="AO69">
        <v>64.349999999999994</v>
      </c>
      <c r="AP69">
        <v>74.819999999999993</v>
      </c>
      <c r="AQ69">
        <v>0.98</v>
      </c>
      <c r="AR69">
        <v>15.8</v>
      </c>
      <c r="AS69">
        <v>23.17</v>
      </c>
      <c r="AT69">
        <v>43.55</v>
      </c>
      <c r="AU69">
        <v>8.23</v>
      </c>
      <c r="AV69">
        <v>48.38</v>
      </c>
      <c r="AW69">
        <v>23.71</v>
      </c>
      <c r="AX69">
        <v>0</v>
      </c>
      <c r="AY69">
        <v>0.61</v>
      </c>
      <c r="AZ69">
        <v>6.77</v>
      </c>
      <c r="BA69">
        <v>0</v>
      </c>
      <c r="BB69">
        <v>7.62</v>
      </c>
      <c r="BC69">
        <v>23.22</v>
      </c>
      <c r="BD69">
        <v>63.14</v>
      </c>
      <c r="BE69">
        <v>110.24</v>
      </c>
      <c r="BF69">
        <v>0.52</v>
      </c>
      <c r="BG69">
        <v>24.19</v>
      </c>
      <c r="BH69">
        <v>15.79</v>
      </c>
      <c r="BI69">
        <v>0.92</v>
      </c>
      <c r="BJ69">
        <v>24.19</v>
      </c>
      <c r="BK69">
        <v>0.37</v>
      </c>
      <c r="BL69">
        <v>300.45999999999998</v>
      </c>
      <c r="BM69">
        <v>58.06</v>
      </c>
      <c r="BN69">
        <v>7.74</v>
      </c>
      <c r="BO69">
        <v>1.02</v>
      </c>
      <c r="BP69">
        <v>0</v>
      </c>
      <c r="BQ69">
        <v>38.729999999999997</v>
      </c>
      <c r="BR69">
        <v>24.19</v>
      </c>
    </row>
    <row r="70" spans="7:70">
      <c r="G70" t="s">
        <v>112</v>
      </c>
      <c r="H70" s="73">
        <v>842.06999999999994</v>
      </c>
      <c r="I70" s="46">
        <v>284.41000000000003</v>
      </c>
      <c r="J70" s="46">
        <v>325.01</v>
      </c>
      <c r="K70" s="46">
        <v>69.67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0.97</v>
      </c>
      <c r="X70">
        <v>25.04</v>
      </c>
      <c r="Y70">
        <v>0.61</v>
      </c>
      <c r="Z70">
        <v>19.13</v>
      </c>
      <c r="AA70">
        <v>106.45</v>
      </c>
      <c r="AB70">
        <v>62.9</v>
      </c>
      <c r="AC70">
        <v>0</v>
      </c>
      <c r="AD70">
        <v>2.0299999999999998</v>
      </c>
      <c r="AE70">
        <v>4.84</v>
      </c>
      <c r="AF70">
        <v>0</v>
      </c>
      <c r="AG70">
        <v>44.64</v>
      </c>
      <c r="AH70">
        <v>0.98</v>
      </c>
      <c r="AI70">
        <v>38.71</v>
      </c>
      <c r="AJ70">
        <v>0</v>
      </c>
      <c r="AK70">
        <v>24.19</v>
      </c>
      <c r="AL70">
        <v>0.97</v>
      </c>
      <c r="AM70">
        <v>85.64</v>
      </c>
      <c r="AN70">
        <v>100.16</v>
      </c>
      <c r="AO70">
        <v>64.349999999999994</v>
      </c>
      <c r="AP70">
        <v>74.819999999999993</v>
      </c>
      <c r="AQ70">
        <v>0.98</v>
      </c>
      <c r="AR70">
        <v>15.8</v>
      </c>
      <c r="AS70">
        <v>23.17</v>
      </c>
      <c r="AT70">
        <v>43.55</v>
      </c>
      <c r="AU70">
        <v>8.23</v>
      </c>
      <c r="AV70">
        <v>48.38</v>
      </c>
      <c r="AW70">
        <v>23.71</v>
      </c>
      <c r="AX70">
        <v>0</v>
      </c>
      <c r="AY70">
        <v>0.61</v>
      </c>
      <c r="AZ70">
        <v>6.77</v>
      </c>
      <c r="BA70">
        <v>0</v>
      </c>
      <c r="BB70">
        <v>7.62</v>
      </c>
      <c r="BC70">
        <v>23.22</v>
      </c>
      <c r="BD70">
        <v>63.14</v>
      </c>
      <c r="BE70">
        <v>110.24</v>
      </c>
      <c r="BF70">
        <v>0.52</v>
      </c>
      <c r="BG70">
        <v>24.19</v>
      </c>
      <c r="BH70">
        <v>15.79</v>
      </c>
      <c r="BI70">
        <v>0.92</v>
      </c>
      <c r="BJ70">
        <v>24.19</v>
      </c>
      <c r="BK70">
        <v>0.37</v>
      </c>
      <c r="BL70">
        <v>300.45999999999998</v>
      </c>
      <c r="BM70">
        <v>58.06</v>
      </c>
      <c r="BN70">
        <v>7.74</v>
      </c>
      <c r="BO70">
        <v>1.02</v>
      </c>
      <c r="BP70">
        <v>0</v>
      </c>
      <c r="BQ70">
        <v>38.729999999999997</v>
      </c>
      <c r="BR70">
        <v>24.19</v>
      </c>
    </row>
    <row r="71" spans="7:70">
      <c r="G71" t="s">
        <v>113</v>
      </c>
      <c r="H71" s="73">
        <v>813.7</v>
      </c>
      <c r="I71" s="46">
        <v>224.23000000000002</v>
      </c>
      <c r="J71" s="46">
        <v>276.83000000000004</v>
      </c>
      <c r="K71" s="46">
        <v>45.480000000000004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0.68</v>
      </c>
      <c r="X71">
        <v>25.04</v>
      </c>
      <c r="Y71">
        <v>0.61</v>
      </c>
      <c r="Z71">
        <v>17.02</v>
      </c>
      <c r="AA71">
        <v>48.38</v>
      </c>
      <c r="AB71">
        <v>62.9</v>
      </c>
      <c r="AC71">
        <v>0</v>
      </c>
      <c r="AD71">
        <v>1.94</v>
      </c>
      <c r="AE71">
        <v>4.84</v>
      </c>
      <c r="AF71">
        <v>0</v>
      </c>
      <c r="AG71">
        <v>39.729999999999997</v>
      </c>
      <c r="AH71">
        <v>0.98</v>
      </c>
      <c r="AI71">
        <v>38.71</v>
      </c>
      <c r="AJ71">
        <v>0</v>
      </c>
      <c r="AK71">
        <v>24.19</v>
      </c>
      <c r="AL71">
        <v>0.97</v>
      </c>
      <c r="AM71">
        <v>85.64</v>
      </c>
      <c r="AN71">
        <v>100.16</v>
      </c>
      <c r="AO71">
        <v>64.349999999999994</v>
      </c>
      <c r="AP71">
        <v>74.819999999999993</v>
      </c>
      <c r="AQ71">
        <v>0.98</v>
      </c>
      <c r="AR71">
        <v>15.8</v>
      </c>
      <c r="AS71">
        <v>0</v>
      </c>
      <c r="AT71">
        <v>43.55</v>
      </c>
      <c r="AU71">
        <v>8.23</v>
      </c>
      <c r="AV71">
        <v>48.38</v>
      </c>
      <c r="AW71">
        <v>23.71</v>
      </c>
      <c r="AX71">
        <v>0</v>
      </c>
      <c r="AY71">
        <v>0.61</v>
      </c>
      <c r="AZ71">
        <v>6.77</v>
      </c>
      <c r="BA71">
        <v>0</v>
      </c>
      <c r="BB71">
        <v>7.62</v>
      </c>
      <c r="BC71">
        <v>23.22</v>
      </c>
      <c r="BD71">
        <v>63.14</v>
      </c>
      <c r="BE71">
        <v>110.24</v>
      </c>
      <c r="BF71">
        <v>0.52</v>
      </c>
      <c r="BG71">
        <v>24.19</v>
      </c>
      <c r="BH71">
        <v>15.99</v>
      </c>
      <c r="BI71">
        <v>0.92</v>
      </c>
      <c r="BJ71">
        <v>0</v>
      </c>
      <c r="BK71">
        <v>0.37</v>
      </c>
      <c r="BL71">
        <v>300.45999999999998</v>
      </c>
      <c r="BM71">
        <v>9.68</v>
      </c>
      <c r="BN71">
        <v>7.74</v>
      </c>
      <c r="BO71">
        <v>1.02</v>
      </c>
      <c r="BP71">
        <v>0</v>
      </c>
      <c r="BQ71">
        <v>38.729999999999997</v>
      </c>
      <c r="BR71">
        <v>24.19</v>
      </c>
    </row>
    <row r="72" spans="7:70">
      <c r="G72" t="s">
        <v>114</v>
      </c>
      <c r="H72" s="73">
        <v>807.76</v>
      </c>
      <c r="I72" s="46">
        <v>221.69</v>
      </c>
      <c r="J72" s="46">
        <v>276.83000000000004</v>
      </c>
      <c r="K72" s="46">
        <v>45.480000000000004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0.68</v>
      </c>
      <c r="X72">
        <v>25.04</v>
      </c>
      <c r="Y72">
        <v>0.61</v>
      </c>
      <c r="Z72">
        <v>14.48</v>
      </c>
      <c r="AA72">
        <v>48.38</v>
      </c>
      <c r="AB72">
        <v>62.9</v>
      </c>
      <c r="AC72">
        <v>0</v>
      </c>
      <c r="AD72">
        <v>1.45</v>
      </c>
      <c r="AE72">
        <v>4.84</v>
      </c>
      <c r="AF72">
        <v>0</v>
      </c>
      <c r="AG72">
        <v>33.79</v>
      </c>
      <c r="AH72">
        <v>0.98</v>
      </c>
      <c r="AI72">
        <v>38.71</v>
      </c>
      <c r="AJ72">
        <v>0</v>
      </c>
      <c r="AK72">
        <v>24.19</v>
      </c>
      <c r="AL72">
        <v>0.97</v>
      </c>
      <c r="AM72">
        <v>85.64</v>
      </c>
      <c r="AN72">
        <v>100.16</v>
      </c>
      <c r="AO72">
        <v>64.349999999999994</v>
      </c>
      <c r="AP72">
        <v>74.819999999999993</v>
      </c>
      <c r="AQ72">
        <v>0.98</v>
      </c>
      <c r="AR72">
        <v>15.8</v>
      </c>
      <c r="AS72">
        <v>0</v>
      </c>
      <c r="AT72">
        <v>43.55</v>
      </c>
      <c r="AU72">
        <v>8.23</v>
      </c>
      <c r="AV72">
        <v>48.38</v>
      </c>
      <c r="AW72">
        <v>23.71</v>
      </c>
      <c r="AX72">
        <v>0</v>
      </c>
      <c r="AY72">
        <v>0.61</v>
      </c>
      <c r="AZ72">
        <v>6.77</v>
      </c>
      <c r="BA72">
        <v>0</v>
      </c>
      <c r="BB72">
        <v>7.62</v>
      </c>
      <c r="BC72">
        <v>23.22</v>
      </c>
      <c r="BD72">
        <v>63.14</v>
      </c>
      <c r="BE72">
        <v>110.24</v>
      </c>
      <c r="BF72">
        <v>0.52</v>
      </c>
      <c r="BG72">
        <v>24.19</v>
      </c>
      <c r="BH72">
        <v>15.99</v>
      </c>
      <c r="BI72">
        <v>0.92</v>
      </c>
      <c r="BJ72">
        <v>0</v>
      </c>
      <c r="BK72">
        <v>0.37</v>
      </c>
      <c r="BL72">
        <v>300.45999999999998</v>
      </c>
      <c r="BM72">
        <v>9.68</v>
      </c>
      <c r="BN72">
        <v>7.74</v>
      </c>
      <c r="BO72">
        <v>1.02</v>
      </c>
      <c r="BP72">
        <v>0</v>
      </c>
      <c r="BQ72">
        <v>38.729999999999997</v>
      </c>
      <c r="BR72">
        <v>24.19</v>
      </c>
    </row>
    <row r="73" spans="7:70">
      <c r="G73" t="s">
        <v>115</v>
      </c>
      <c r="H73" s="73">
        <v>801.76</v>
      </c>
      <c r="I73" s="46">
        <v>219.12</v>
      </c>
      <c r="J73" s="46">
        <v>276.83000000000004</v>
      </c>
      <c r="K73" s="46">
        <v>45.480000000000004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0.68</v>
      </c>
      <c r="X73">
        <v>25.04</v>
      </c>
      <c r="Y73">
        <v>0.61</v>
      </c>
      <c r="Z73">
        <v>11.91</v>
      </c>
      <c r="AA73">
        <v>48.38</v>
      </c>
      <c r="AB73">
        <v>62.9</v>
      </c>
      <c r="AC73">
        <v>0</v>
      </c>
      <c r="AD73">
        <v>1.1599999999999999</v>
      </c>
      <c r="AE73">
        <v>4.84</v>
      </c>
      <c r="AF73">
        <v>0</v>
      </c>
      <c r="AG73">
        <v>27.79</v>
      </c>
      <c r="AH73">
        <v>0.98</v>
      </c>
      <c r="AI73">
        <v>38.71</v>
      </c>
      <c r="AJ73">
        <v>0</v>
      </c>
      <c r="AK73">
        <v>24.19</v>
      </c>
      <c r="AL73">
        <v>0.97</v>
      </c>
      <c r="AM73">
        <v>85.64</v>
      </c>
      <c r="AN73">
        <v>100.16</v>
      </c>
      <c r="AO73">
        <v>64.349999999999994</v>
      </c>
      <c r="AP73">
        <v>74.819999999999993</v>
      </c>
      <c r="AQ73">
        <v>0.98</v>
      </c>
      <c r="AR73">
        <v>15.8</v>
      </c>
      <c r="AS73">
        <v>0</v>
      </c>
      <c r="AT73">
        <v>43.55</v>
      </c>
      <c r="AU73">
        <v>8.23</v>
      </c>
      <c r="AV73">
        <v>48.38</v>
      </c>
      <c r="AW73">
        <v>23.71</v>
      </c>
      <c r="AX73">
        <v>0</v>
      </c>
      <c r="AY73">
        <v>0.61</v>
      </c>
      <c r="AZ73">
        <v>6.77</v>
      </c>
      <c r="BA73">
        <v>0</v>
      </c>
      <c r="BB73">
        <v>7.62</v>
      </c>
      <c r="BC73">
        <v>23.22</v>
      </c>
      <c r="BD73">
        <v>63.14</v>
      </c>
      <c r="BE73">
        <v>110.24</v>
      </c>
      <c r="BF73">
        <v>0.52</v>
      </c>
      <c r="BG73">
        <v>24.19</v>
      </c>
      <c r="BH73">
        <v>15.99</v>
      </c>
      <c r="BI73">
        <v>0.92</v>
      </c>
      <c r="BJ73">
        <v>0</v>
      </c>
      <c r="BK73">
        <v>0.37</v>
      </c>
      <c r="BL73">
        <v>300.45999999999998</v>
      </c>
      <c r="BM73">
        <v>9.68</v>
      </c>
      <c r="BN73">
        <v>7.74</v>
      </c>
      <c r="BO73">
        <v>1.02</v>
      </c>
      <c r="BP73">
        <v>0</v>
      </c>
      <c r="BQ73">
        <v>38.729999999999997</v>
      </c>
      <c r="BR73">
        <v>24.19</v>
      </c>
    </row>
    <row r="74" spans="7:70">
      <c r="G74" t="s">
        <v>116</v>
      </c>
      <c r="H74" s="73">
        <v>796.24</v>
      </c>
      <c r="I74" s="46">
        <v>216.75</v>
      </c>
      <c r="J74" s="46">
        <v>276.83000000000004</v>
      </c>
      <c r="K74" s="46">
        <v>45.480000000000004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0.68</v>
      </c>
      <c r="X74">
        <v>25.04</v>
      </c>
      <c r="Y74">
        <v>0.61</v>
      </c>
      <c r="Z74">
        <v>9.5399999999999991</v>
      </c>
      <c r="AA74">
        <v>48.38</v>
      </c>
      <c r="AB74">
        <v>62.9</v>
      </c>
      <c r="AC74">
        <v>0</v>
      </c>
      <c r="AD74">
        <v>0.68</v>
      </c>
      <c r="AE74">
        <v>4.84</v>
      </c>
      <c r="AF74">
        <v>0</v>
      </c>
      <c r="AG74">
        <v>22.27</v>
      </c>
      <c r="AH74">
        <v>0.98</v>
      </c>
      <c r="AI74">
        <v>38.71</v>
      </c>
      <c r="AJ74">
        <v>0</v>
      </c>
      <c r="AK74">
        <v>24.19</v>
      </c>
      <c r="AL74">
        <v>0.97</v>
      </c>
      <c r="AM74">
        <v>85.64</v>
      </c>
      <c r="AN74">
        <v>100.16</v>
      </c>
      <c r="AO74">
        <v>64.349999999999994</v>
      </c>
      <c r="AP74">
        <v>74.819999999999993</v>
      </c>
      <c r="AQ74">
        <v>0.98</v>
      </c>
      <c r="AR74">
        <v>15.8</v>
      </c>
      <c r="AS74">
        <v>0</v>
      </c>
      <c r="AT74">
        <v>43.55</v>
      </c>
      <c r="AU74">
        <v>8.23</v>
      </c>
      <c r="AV74">
        <v>48.38</v>
      </c>
      <c r="AW74">
        <v>23.71</v>
      </c>
      <c r="AX74">
        <v>0</v>
      </c>
      <c r="AY74">
        <v>0.61</v>
      </c>
      <c r="AZ74">
        <v>6.77</v>
      </c>
      <c r="BA74">
        <v>0</v>
      </c>
      <c r="BB74">
        <v>7.62</v>
      </c>
      <c r="BC74">
        <v>23.22</v>
      </c>
      <c r="BD74">
        <v>63.14</v>
      </c>
      <c r="BE74">
        <v>110.24</v>
      </c>
      <c r="BF74">
        <v>0.52</v>
      </c>
      <c r="BG74">
        <v>24.19</v>
      </c>
      <c r="BH74">
        <v>15.99</v>
      </c>
      <c r="BI74">
        <v>0.92</v>
      </c>
      <c r="BJ74">
        <v>0</v>
      </c>
      <c r="BK74">
        <v>0.37</v>
      </c>
      <c r="BL74">
        <v>300.45999999999998</v>
      </c>
      <c r="BM74">
        <v>9.68</v>
      </c>
      <c r="BN74">
        <v>7.74</v>
      </c>
      <c r="BO74">
        <v>1.02</v>
      </c>
      <c r="BP74">
        <v>0</v>
      </c>
      <c r="BQ74">
        <v>38.729999999999997</v>
      </c>
      <c r="BR74">
        <v>24.19</v>
      </c>
    </row>
    <row r="75" spans="7:70">
      <c r="G75" t="s">
        <v>117</v>
      </c>
      <c r="H75" s="73">
        <v>790.34</v>
      </c>
      <c r="I75" s="46">
        <v>249.46</v>
      </c>
      <c r="J75" s="46">
        <v>309.14000000000004</v>
      </c>
      <c r="K75" s="46">
        <v>45.480000000000004</v>
      </c>
      <c r="L75" s="46">
        <v>5.2299999999999995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0.68</v>
      </c>
      <c r="X75">
        <v>25.04</v>
      </c>
      <c r="Y75">
        <v>0.61</v>
      </c>
      <c r="Z75">
        <v>7.44</v>
      </c>
      <c r="AA75">
        <v>48.38</v>
      </c>
      <c r="AB75">
        <v>62.9</v>
      </c>
      <c r="AC75">
        <v>0</v>
      </c>
      <c r="AD75">
        <v>0.39</v>
      </c>
      <c r="AE75">
        <v>4.84</v>
      </c>
      <c r="AF75">
        <v>0</v>
      </c>
      <c r="AG75">
        <v>17.37</v>
      </c>
      <c r="AH75">
        <v>0.98</v>
      </c>
      <c r="AI75">
        <v>38.71</v>
      </c>
      <c r="AJ75">
        <v>0</v>
      </c>
      <c r="AK75">
        <v>24.19</v>
      </c>
      <c r="AL75">
        <v>0.97</v>
      </c>
      <c r="AM75">
        <v>85.64</v>
      </c>
      <c r="AN75">
        <v>100.16</v>
      </c>
      <c r="AO75">
        <v>64.349999999999994</v>
      </c>
      <c r="AP75">
        <v>74.819999999999993</v>
      </c>
      <c r="AQ75">
        <v>0.98</v>
      </c>
      <c r="AR75">
        <v>15.82</v>
      </c>
      <c r="AS75">
        <v>0</v>
      </c>
      <c r="AT75">
        <v>43.55</v>
      </c>
      <c r="AU75">
        <v>0</v>
      </c>
      <c r="AV75">
        <v>48.38</v>
      </c>
      <c r="AW75">
        <v>23.71</v>
      </c>
      <c r="AX75">
        <v>0</v>
      </c>
      <c r="AY75">
        <v>0.61</v>
      </c>
      <c r="AZ75">
        <v>6.77</v>
      </c>
      <c r="BA75">
        <v>36.51</v>
      </c>
      <c r="BB75">
        <v>7.62</v>
      </c>
      <c r="BC75">
        <v>23.22</v>
      </c>
      <c r="BD75">
        <v>63.14</v>
      </c>
      <c r="BE75">
        <v>142.37</v>
      </c>
      <c r="BF75">
        <v>0.52</v>
      </c>
      <c r="BG75">
        <v>24.19</v>
      </c>
      <c r="BH75">
        <v>16.170000000000002</v>
      </c>
      <c r="BI75">
        <v>0.92</v>
      </c>
      <c r="BJ75">
        <v>0</v>
      </c>
      <c r="BK75">
        <v>0.37</v>
      </c>
      <c r="BL75">
        <v>300.45999999999998</v>
      </c>
      <c r="BM75">
        <v>9.68</v>
      </c>
      <c r="BN75">
        <v>14.27</v>
      </c>
      <c r="BO75">
        <v>1.02</v>
      </c>
      <c r="BP75">
        <v>0</v>
      </c>
      <c r="BQ75">
        <v>37.71</v>
      </c>
      <c r="BR75">
        <v>24.19</v>
      </c>
    </row>
    <row r="76" spans="7:70">
      <c r="G76" t="s">
        <v>118</v>
      </c>
      <c r="H76" s="73">
        <v>785.91</v>
      </c>
      <c r="I76" s="46">
        <v>247.56000000000003</v>
      </c>
      <c r="J76" s="46">
        <v>309.14000000000004</v>
      </c>
      <c r="K76" s="46">
        <v>45.480000000000004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0.68</v>
      </c>
      <c r="X76">
        <v>25.04</v>
      </c>
      <c r="Y76">
        <v>0.61</v>
      </c>
      <c r="Z76">
        <v>5.54</v>
      </c>
      <c r="AA76">
        <v>48.38</v>
      </c>
      <c r="AB76">
        <v>62.9</v>
      </c>
      <c r="AC76">
        <v>0</v>
      </c>
      <c r="AD76">
        <v>0</v>
      </c>
      <c r="AE76">
        <v>4.84</v>
      </c>
      <c r="AF76">
        <v>0</v>
      </c>
      <c r="AG76">
        <v>12.94</v>
      </c>
      <c r="AH76">
        <v>0.98</v>
      </c>
      <c r="AI76">
        <v>38.71</v>
      </c>
      <c r="AJ76">
        <v>0</v>
      </c>
      <c r="AK76">
        <v>24.19</v>
      </c>
      <c r="AL76">
        <v>0.97</v>
      </c>
      <c r="AM76">
        <v>85.64</v>
      </c>
      <c r="AN76">
        <v>100.16</v>
      </c>
      <c r="AO76">
        <v>64.349999999999994</v>
      </c>
      <c r="AP76">
        <v>74.819999999999993</v>
      </c>
      <c r="AQ76">
        <v>0.98</v>
      </c>
      <c r="AR76">
        <v>15.82</v>
      </c>
      <c r="AS76">
        <v>0</v>
      </c>
      <c r="AT76">
        <v>43.55</v>
      </c>
      <c r="AU76">
        <v>0</v>
      </c>
      <c r="AV76">
        <v>48.38</v>
      </c>
      <c r="AW76">
        <v>23.71</v>
      </c>
      <c r="AX76">
        <v>0</v>
      </c>
      <c r="AY76">
        <v>0.61</v>
      </c>
      <c r="AZ76">
        <v>6.77</v>
      </c>
      <c r="BA76">
        <v>36.51</v>
      </c>
      <c r="BB76">
        <v>7.62</v>
      </c>
      <c r="BC76">
        <v>23.22</v>
      </c>
      <c r="BD76">
        <v>63.14</v>
      </c>
      <c r="BE76">
        <v>142.37</v>
      </c>
      <c r="BF76">
        <v>0.52</v>
      </c>
      <c r="BG76">
        <v>24.19</v>
      </c>
      <c r="BH76">
        <v>16.170000000000002</v>
      </c>
      <c r="BI76">
        <v>0.92</v>
      </c>
      <c r="BJ76">
        <v>0</v>
      </c>
      <c r="BK76">
        <v>0.37</v>
      </c>
      <c r="BL76">
        <v>300.45999999999998</v>
      </c>
      <c r="BM76">
        <v>9.68</v>
      </c>
      <c r="BN76">
        <v>14.27</v>
      </c>
      <c r="BO76">
        <v>1.02</v>
      </c>
      <c r="BP76">
        <v>0</v>
      </c>
      <c r="BQ76">
        <v>37.71</v>
      </c>
      <c r="BR76">
        <v>24.19</v>
      </c>
    </row>
    <row r="77" spans="7:70">
      <c r="G77" t="s">
        <v>119</v>
      </c>
      <c r="H77" s="73">
        <v>781.98</v>
      </c>
      <c r="I77" s="46">
        <v>245.88000000000002</v>
      </c>
      <c r="J77" s="46">
        <v>309.14000000000004</v>
      </c>
      <c r="K77" s="46">
        <v>45.480000000000004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0.68</v>
      </c>
      <c r="X77">
        <v>25.04</v>
      </c>
      <c r="Y77">
        <v>0.61</v>
      </c>
      <c r="Z77">
        <v>3.86</v>
      </c>
      <c r="AA77">
        <v>48.38</v>
      </c>
      <c r="AB77">
        <v>62.9</v>
      </c>
      <c r="AC77">
        <v>0</v>
      </c>
      <c r="AD77">
        <v>0</v>
      </c>
      <c r="AE77">
        <v>4.84</v>
      </c>
      <c r="AF77">
        <v>0</v>
      </c>
      <c r="AG77">
        <v>9.01</v>
      </c>
      <c r="AH77">
        <v>0.98</v>
      </c>
      <c r="AI77">
        <v>38.71</v>
      </c>
      <c r="AJ77">
        <v>0</v>
      </c>
      <c r="AK77">
        <v>24.19</v>
      </c>
      <c r="AL77">
        <v>0.97</v>
      </c>
      <c r="AM77">
        <v>85.64</v>
      </c>
      <c r="AN77">
        <v>100.16</v>
      </c>
      <c r="AO77">
        <v>64.349999999999994</v>
      </c>
      <c r="AP77">
        <v>74.819999999999993</v>
      </c>
      <c r="AQ77">
        <v>0.98</v>
      </c>
      <c r="AR77">
        <v>15.82</v>
      </c>
      <c r="AS77">
        <v>0</v>
      </c>
      <c r="AT77">
        <v>43.55</v>
      </c>
      <c r="AU77">
        <v>0</v>
      </c>
      <c r="AV77">
        <v>48.38</v>
      </c>
      <c r="AW77">
        <v>23.71</v>
      </c>
      <c r="AX77">
        <v>0</v>
      </c>
      <c r="AY77">
        <v>0.61</v>
      </c>
      <c r="AZ77">
        <v>6.77</v>
      </c>
      <c r="BA77">
        <v>36.51</v>
      </c>
      <c r="BB77">
        <v>7.62</v>
      </c>
      <c r="BC77">
        <v>23.22</v>
      </c>
      <c r="BD77">
        <v>63.14</v>
      </c>
      <c r="BE77">
        <v>142.37</v>
      </c>
      <c r="BF77">
        <v>0.52</v>
      </c>
      <c r="BG77">
        <v>24.19</v>
      </c>
      <c r="BH77">
        <v>16.170000000000002</v>
      </c>
      <c r="BI77">
        <v>0.92</v>
      </c>
      <c r="BJ77">
        <v>0</v>
      </c>
      <c r="BK77">
        <v>0.37</v>
      </c>
      <c r="BL77">
        <v>300.45999999999998</v>
      </c>
      <c r="BM77">
        <v>9.68</v>
      </c>
      <c r="BN77">
        <v>14.27</v>
      </c>
      <c r="BO77">
        <v>1.02</v>
      </c>
      <c r="BP77">
        <v>0</v>
      </c>
      <c r="BQ77">
        <v>37.71</v>
      </c>
      <c r="BR77">
        <v>24.19</v>
      </c>
    </row>
    <row r="78" spans="7:70">
      <c r="G78" t="s">
        <v>120</v>
      </c>
      <c r="H78" s="73">
        <v>778.79</v>
      </c>
      <c r="I78" s="46">
        <v>244.52</v>
      </c>
      <c r="J78" s="46">
        <v>309.14000000000004</v>
      </c>
      <c r="K78" s="46">
        <v>45.480000000000004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0.68</v>
      </c>
      <c r="X78">
        <v>25.04</v>
      </c>
      <c r="Y78">
        <v>0.61</v>
      </c>
      <c r="Z78">
        <v>2.5</v>
      </c>
      <c r="AA78">
        <v>48.38</v>
      </c>
      <c r="AB78">
        <v>62.9</v>
      </c>
      <c r="AC78">
        <v>0</v>
      </c>
      <c r="AD78">
        <v>0</v>
      </c>
      <c r="AE78">
        <v>4.84</v>
      </c>
      <c r="AF78">
        <v>0</v>
      </c>
      <c r="AG78">
        <v>5.82</v>
      </c>
      <c r="AH78">
        <v>0.98</v>
      </c>
      <c r="AI78">
        <v>38.71</v>
      </c>
      <c r="AJ78">
        <v>0</v>
      </c>
      <c r="AK78">
        <v>24.19</v>
      </c>
      <c r="AL78">
        <v>0.97</v>
      </c>
      <c r="AM78">
        <v>85.64</v>
      </c>
      <c r="AN78">
        <v>100.16</v>
      </c>
      <c r="AO78">
        <v>64.349999999999994</v>
      </c>
      <c r="AP78">
        <v>74.819999999999993</v>
      </c>
      <c r="AQ78">
        <v>0.98</v>
      </c>
      <c r="AR78">
        <v>15.82</v>
      </c>
      <c r="AS78">
        <v>0</v>
      </c>
      <c r="AT78">
        <v>43.55</v>
      </c>
      <c r="AU78">
        <v>0</v>
      </c>
      <c r="AV78">
        <v>48.38</v>
      </c>
      <c r="AW78">
        <v>23.71</v>
      </c>
      <c r="AX78">
        <v>0</v>
      </c>
      <c r="AY78">
        <v>0.61</v>
      </c>
      <c r="AZ78">
        <v>6.77</v>
      </c>
      <c r="BA78">
        <v>36.51</v>
      </c>
      <c r="BB78">
        <v>7.62</v>
      </c>
      <c r="BC78">
        <v>23.22</v>
      </c>
      <c r="BD78">
        <v>63.14</v>
      </c>
      <c r="BE78">
        <v>142.37</v>
      </c>
      <c r="BF78">
        <v>0.52</v>
      </c>
      <c r="BG78">
        <v>24.19</v>
      </c>
      <c r="BH78">
        <v>16.170000000000002</v>
      </c>
      <c r="BI78">
        <v>0.92</v>
      </c>
      <c r="BJ78">
        <v>0</v>
      </c>
      <c r="BK78">
        <v>0.37</v>
      </c>
      <c r="BL78">
        <v>300.45999999999998</v>
      </c>
      <c r="BM78">
        <v>9.68</v>
      </c>
      <c r="BN78">
        <v>14.27</v>
      </c>
      <c r="BO78">
        <v>1.02</v>
      </c>
      <c r="BP78">
        <v>0</v>
      </c>
      <c r="BQ78">
        <v>37.71</v>
      </c>
      <c r="BR78">
        <v>24.19</v>
      </c>
    </row>
    <row r="79" spans="7:70">
      <c r="G79" t="s">
        <v>121</v>
      </c>
      <c r="H79" s="73">
        <v>776.24</v>
      </c>
      <c r="I79" s="46">
        <v>243.4</v>
      </c>
      <c r="J79" s="46">
        <v>309.32000000000005</v>
      </c>
      <c r="K79" s="46">
        <v>45.480000000000004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0.73</v>
      </c>
      <c r="X79">
        <v>25.04</v>
      </c>
      <c r="Y79">
        <v>0.61</v>
      </c>
      <c r="Z79">
        <v>1.38</v>
      </c>
      <c r="AA79">
        <v>48.38</v>
      </c>
      <c r="AB79">
        <v>62.9</v>
      </c>
      <c r="AC79">
        <v>0</v>
      </c>
      <c r="AD79">
        <v>0</v>
      </c>
      <c r="AE79">
        <v>4.84</v>
      </c>
      <c r="AF79">
        <v>0</v>
      </c>
      <c r="AG79">
        <v>3.22</v>
      </c>
      <c r="AH79">
        <v>0.98</v>
      </c>
      <c r="AI79">
        <v>38.71</v>
      </c>
      <c r="AJ79">
        <v>0</v>
      </c>
      <c r="AK79">
        <v>24.19</v>
      </c>
      <c r="AL79">
        <v>0.97</v>
      </c>
      <c r="AM79">
        <v>85.64</v>
      </c>
      <c r="AN79">
        <v>100.16</v>
      </c>
      <c r="AO79">
        <v>64.349999999999994</v>
      </c>
      <c r="AP79">
        <v>74.819999999999993</v>
      </c>
      <c r="AQ79">
        <v>0.98</v>
      </c>
      <c r="AR79">
        <v>15.82</v>
      </c>
      <c r="AS79">
        <v>0</v>
      </c>
      <c r="AT79">
        <v>43.55</v>
      </c>
      <c r="AU79">
        <v>0</v>
      </c>
      <c r="AV79">
        <v>48.38</v>
      </c>
      <c r="AW79">
        <v>23.71</v>
      </c>
      <c r="AX79">
        <v>0</v>
      </c>
      <c r="AY79">
        <v>0.61</v>
      </c>
      <c r="AZ79">
        <v>6.77</v>
      </c>
      <c r="BA79">
        <v>36.51</v>
      </c>
      <c r="BB79">
        <v>7.62</v>
      </c>
      <c r="BC79">
        <v>23.22</v>
      </c>
      <c r="BD79">
        <v>63.14</v>
      </c>
      <c r="BE79">
        <v>142.37</v>
      </c>
      <c r="BF79">
        <v>0.52</v>
      </c>
      <c r="BG79">
        <v>24.19</v>
      </c>
      <c r="BH79">
        <v>16.350000000000001</v>
      </c>
      <c r="BI79">
        <v>0.92</v>
      </c>
      <c r="BJ79">
        <v>0</v>
      </c>
      <c r="BK79">
        <v>0.37</v>
      </c>
      <c r="BL79">
        <v>300.45999999999998</v>
      </c>
      <c r="BM79">
        <v>9.68</v>
      </c>
      <c r="BN79">
        <v>14.27</v>
      </c>
      <c r="BO79">
        <v>1.02</v>
      </c>
      <c r="BP79">
        <v>0</v>
      </c>
      <c r="BQ79">
        <v>37.71</v>
      </c>
      <c r="BR79">
        <v>24.19</v>
      </c>
    </row>
    <row r="80" spans="7:70">
      <c r="G80" t="s">
        <v>122</v>
      </c>
      <c r="H80" s="73">
        <v>774.37</v>
      </c>
      <c r="I80" s="46">
        <v>242.6</v>
      </c>
      <c r="J80" s="46">
        <v>309.32000000000005</v>
      </c>
      <c r="K80" s="46">
        <v>45.480000000000004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0.73</v>
      </c>
      <c r="X80">
        <v>25.04</v>
      </c>
      <c r="Y80">
        <v>0.61</v>
      </c>
      <c r="Z80">
        <v>0.57999999999999996</v>
      </c>
      <c r="AA80">
        <v>48.38</v>
      </c>
      <c r="AB80">
        <v>62.9</v>
      </c>
      <c r="AC80">
        <v>0</v>
      </c>
      <c r="AD80">
        <v>0</v>
      </c>
      <c r="AE80">
        <v>4.84</v>
      </c>
      <c r="AF80">
        <v>0</v>
      </c>
      <c r="AG80">
        <v>1.35</v>
      </c>
      <c r="AH80">
        <v>0.98</v>
      </c>
      <c r="AI80">
        <v>38.71</v>
      </c>
      <c r="AJ80">
        <v>0</v>
      </c>
      <c r="AK80">
        <v>24.19</v>
      </c>
      <c r="AL80">
        <v>0.97</v>
      </c>
      <c r="AM80">
        <v>85.64</v>
      </c>
      <c r="AN80">
        <v>100.16</v>
      </c>
      <c r="AO80">
        <v>64.349999999999994</v>
      </c>
      <c r="AP80">
        <v>74.819999999999993</v>
      </c>
      <c r="AQ80">
        <v>0.98</v>
      </c>
      <c r="AR80">
        <v>15.82</v>
      </c>
      <c r="AS80">
        <v>0</v>
      </c>
      <c r="AT80">
        <v>43.55</v>
      </c>
      <c r="AU80">
        <v>0</v>
      </c>
      <c r="AV80">
        <v>48.38</v>
      </c>
      <c r="AW80">
        <v>23.71</v>
      </c>
      <c r="AX80">
        <v>0</v>
      </c>
      <c r="AY80">
        <v>0.61</v>
      </c>
      <c r="AZ80">
        <v>6.77</v>
      </c>
      <c r="BA80">
        <v>36.51</v>
      </c>
      <c r="BB80">
        <v>7.62</v>
      </c>
      <c r="BC80">
        <v>23.22</v>
      </c>
      <c r="BD80">
        <v>63.14</v>
      </c>
      <c r="BE80">
        <v>142.37</v>
      </c>
      <c r="BF80">
        <v>0.52</v>
      </c>
      <c r="BG80">
        <v>24.19</v>
      </c>
      <c r="BH80">
        <v>16.350000000000001</v>
      </c>
      <c r="BI80">
        <v>0.92</v>
      </c>
      <c r="BJ80">
        <v>0</v>
      </c>
      <c r="BK80">
        <v>0.37</v>
      </c>
      <c r="BL80">
        <v>300.45999999999998</v>
      </c>
      <c r="BM80">
        <v>9.68</v>
      </c>
      <c r="BN80">
        <v>14.27</v>
      </c>
      <c r="BO80">
        <v>1.02</v>
      </c>
      <c r="BP80">
        <v>0</v>
      </c>
      <c r="BQ80">
        <v>37.71</v>
      </c>
      <c r="BR80">
        <v>24.19</v>
      </c>
    </row>
    <row r="81" spans="7:70">
      <c r="G81" t="s">
        <v>123</v>
      </c>
      <c r="H81" s="73">
        <v>773.29</v>
      </c>
      <c r="I81" s="46">
        <v>242.14000000000001</v>
      </c>
      <c r="J81" s="46">
        <v>309.32000000000005</v>
      </c>
      <c r="K81" s="46">
        <v>45.480000000000004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0.73</v>
      </c>
      <c r="X81">
        <v>25.04</v>
      </c>
      <c r="Y81">
        <v>0.61</v>
      </c>
      <c r="Z81">
        <v>0.12</v>
      </c>
      <c r="AA81">
        <v>48.38</v>
      </c>
      <c r="AB81">
        <v>62.9</v>
      </c>
      <c r="AC81">
        <v>0</v>
      </c>
      <c r="AD81">
        <v>0</v>
      </c>
      <c r="AE81">
        <v>4.84</v>
      </c>
      <c r="AF81">
        <v>0</v>
      </c>
      <c r="AG81">
        <v>0.27</v>
      </c>
      <c r="AH81">
        <v>0.98</v>
      </c>
      <c r="AI81">
        <v>38.71</v>
      </c>
      <c r="AJ81">
        <v>0</v>
      </c>
      <c r="AK81">
        <v>24.19</v>
      </c>
      <c r="AL81">
        <v>0.97</v>
      </c>
      <c r="AM81">
        <v>85.64</v>
      </c>
      <c r="AN81">
        <v>100.16</v>
      </c>
      <c r="AO81">
        <v>64.349999999999994</v>
      </c>
      <c r="AP81">
        <v>74.819999999999993</v>
      </c>
      <c r="AQ81">
        <v>0.98</v>
      </c>
      <c r="AR81">
        <v>15.82</v>
      </c>
      <c r="AS81">
        <v>0</v>
      </c>
      <c r="AT81">
        <v>43.55</v>
      </c>
      <c r="AU81">
        <v>0</v>
      </c>
      <c r="AV81">
        <v>48.38</v>
      </c>
      <c r="AW81">
        <v>23.71</v>
      </c>
      <c r="AX81">
        <v>0</v>
      </c>
      <c r="AY81">
        <v>0.61</v>
      </c>
      <c r="AZ81">
        <v>6.77</v>
      </c>
      <c r="BA81">
        <v>36.51</v>
      </c>
      <c r="BB81">
        <v>7.62</v>
      </c>
      <c r="BC81">
        <v>23.22</v>
      </c>
      <c r="BD81">
        <v>63.14</v>
      </c>
      <c r="BE81">
        <v>142.37</v>
      </c>
      <c r="BF81">
        <v>0.52</v>
      </c>
      <c r="BG81">
        <v>24.19</v>
      </c>
      <c r="BH81">
        <v>16.350000000000001</v>
      </c>
      <c r="BI81">
        <v>0.92</v>
      </c>
      <c r="BJ81">
        <v>0</v>
      </c>
      <c r="BK81">
        <v>0.37</v>
      </c>
      <c r="BL81">
        <v>300.45999999999998</v>
      </c>
      <c r="BM81">
        <v>9.68</v>
      </c>
      <c r="BN81">
        <v>14.27</v>
      </c>
      <c r="BO81">
        <v>1.02</v>
      </c>
      <c r="BP81">
        <v>0</v>
      </c>
      <c r="BQ81">
        <v>37.71</v>
      </c>
      <c r="BR81">
        <v>24.19</v>
      </c>
    </row>
    <row r="82" spans="7:70">
      <c r="G82" t="s">
        <v>124</v>
      </c>
      <c r="H82" s="73">
        <v>773.02</v>
      </c>
      <c r="I82" s="46">
        <v>242.02</v>
      </c>
      <c r="J82" s="46">
        <v>309.32000000000005</v>
      </c>
      <c r="K82" s="46">
        <v>45.480000000000004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0.73</v>
      </c>
      <c r="X82">
        <v>25.04</v>
      </c>
      <c r="Y82">
        <v>0.61</v>
      </c>
      <c r="Z82">
        <v>0</v>
      </c>
      <c r="AA82">
        <v>48.38</v>
      </c>
      <c r="AB82">
        <v>62.9</v>
      </c>
      <c r="AC82">
        <v>0</v>
      </c>
      <c r="AD82">
        <v>0</v>
      </c>
      <c r="AE82">
        <v>4.84</v>
      </c>
      <c r="AF82">
        <v>0</v>
      </c>
      <c r="AG82">
        <v>0</v>
      </c>
      <c r="AH82">
        <v>0.98</v>
      </c>
      <c r="AI82">
        <v>38.71</v>
      </c>
      <c r="AJ82">
        <v>0</v>
      </c>
      <c r="AK82">
        <v>24.19</v>
      </c>
      <c r="AL82">
        <v>0.97</v>
      </c>
      <c r="AM82">
        <v>85.64</v>
      </c>
      <c r="AN82">
        <v>100.16</v>
      </c>
      <c r="AO82">
        <v>64.349999999999994</v>
      </c>
      <c r="AP82">
        <v>74.819999999999993</v>
      </c>
      <c r="AQ82">
        <v>0.98</v>
      </c>
      <c r="AR82">
        <v>15.82</v>
      </c>
      <c r="AS82">
        <v>0</v>
      </c>
      <c r="AT82">
        <v>43.55</v>
      </c>
      <c r="AU82">
        <v>0</v>
      </c>
      <c r="AV82">
        <v>48.38</v>
      </c>
      <c r="AW82">
        <v>23.71</v>
      </c>
      <c r="AX82">
        <v>0</v>
      </c>
      <c r="AY82">
        <v>0.61</v>
      </c>
      <c r="AZ82">
        <v>6.77</v>
      </c>
      <c r="BA82">
        <v>36.51</v>
      </c>
      <c r="BB82">
        <v>7.62</v>
      </c>
      <c r="BC82">
        <v>23.22</v>
      </c>
      <c r="BD82">
        <v>63.14</v>
      </c>
      <c r="BE82">
        <v>142.37</v>
      </c>
      <c r="BF82">
        <v>0.52</v>
      </c>
      <c r="BG82">
        <v>24.19</v>
      </c>
      <c r="BH82">
        <v>16.350000000000001</v>
      </c>
      <c r="BI82">
        <v>0.92</v>
      </c>
      <c r="BJ82">
        <v>0</v>
      </c>
      <c r="BK82">
        <v>0.37</v>
      </c>
      <c r="BL82">
        <v>300.45999999999998</v>
      </c>
      <c r="BM82">
        <v>9.68</v>
      </c>
      <c r="BN82">
        <v>14.27</v>
      </c>
      <c r="BO82">
        <v>1.02</v>
      </c>
      <c r="BP82">
        <v>0</v>
      </c>
      <c r="BQ82">
        <v>37.71</v>
      </c>
      <c r="BR82">
        <v>24.19</v>
      </c>
    </row>
    <row r="83" spans="7:70">
      <c r="G83" t="s">
        <v>125</v>
      </c>
      <c r="H83" s="73">
        <v>771.94</v>
      </c>
      <c r="I83" s="46">
        <v>241.97</v>
      </c>
      <c r="J83" s="46">
        <v>309.51000000000005</v>
      </c>
      <c r="K83" s="46">
        <v>45.480000000000004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0.77</v>
      </c>
      <c r="X83">
        <v>25.04</v>
      </c>
      <c r="Y83">
        <v>0.61</v>
      </c>
      <c r="Z83">
        <v>0</v>
      </c>
      <c r="AA83">
        <v>48.38</v>
      </c>
      <c r="AB83">
        <v>62.9</v>
      </c>
      <c r="AC83">
        <v>0</v>
      </c>
      <c r="AD83">
        <v>0</v>
      </c>
      <c r="AE83">
        <v>4.84</v>
      </c>
      <c r="AF83">
        <v>0</v>
      </c>
      <c r="AG83">
        <v>0</v>
      </c>
      <c r="AH83">
        <v>0.93</v>
      </c>
      <c r="AI83">
        <v>38.71</v>
      </c>
      <c r="AJ83">
        <v>0</v>
      </c>
      <c r="AK83">
        <v>24.19</v>
      </c>
      <c r="AL83">
        <v>0.92</v>
      </c>
      <c r="AM83">
        <v>85.64</v>
      </c>
      <c r="AN83">
        <v>100.16</v>
      </c>
      <c r="AO83">
        <v>64.349999999999994</v>
      </c>
      <c r="AP83">
        <v>74.819999999999993</v>
      </c>
      <c r="AQ83">
        <v>0.93</v>
      </c>
      <c r="AR83">
        <v>15.82</v>
      </c>
      <c r="AS83">
        <v>0</v>
      </c>
      <c r="AT83">
        <v>43.55</v>
      </c>
      <c r="AU83">
        <v>0</v>
      </c>
      <c r="AV83">
        <v>48.38</v>
      </c>
      <c r="AW83">
        <v>23.71</v>
      </c>
      <c r="AX83">
        <v>0</v>
      </c>
      <c r="AY83">
        <v>0.61</v>
      </c>
      <c r="AZ83">
        <v>6.77</v>
      </c>
      <c r="BA83">
        <v>36.51</v>
      </c>
      <c r="BB83">
        <v>7.62</v>
      </c>
      <c r="BC83">
        <v>23.22</v>
      </c>
      <c r="BD83">
        <v>63.14</v>
      </c>
      <c r="BE83">
        <v>142.37</v>
      </c>
      <c r="BF83">
        <v>0.52</v>
      </c>
      <c r="BG83">
        <v>24.19</v>
      </c>
      <c r="BH83">
        <v>16.54</v>
      </c>
      <c r="BI83">
        <v>0.92</v>
      </c>
      <c r="BJ83">
        <v>0</v>
      </c>
      <c r="BK83">
        <v>0.37</v>
      </c>
      <c r="BL83">
        <v>300.45999999999998</v>
      </c>
      <c r="BM83">
        <v>9.68</v>
      </c>
      <c r="BN83">
        <v>14.27</v>
      </c>
      <c r="BO83">
        <v>1.02</v>
      </c>
      <c r="BP83">
        <v>0</v>
      </c>
      <c r="BQ83">
        <v>36.69</v>
      </c>
      <c r="BR83">
        <v>24.19</v>
      </c>
    </row>
    <row r="84" spans="7:70">
      <c r="G84" t="s">
        <v>126</v>
      </c>
      <c r="H84" s="73">
        <v>771.94</v>
      </c>
      <c r="I84" s="46">
        <v>241.97</v>
      </c>
      <c r="J84" s="46">
        <v>309.51000000000005</v>
      </c>
      <c r="K84" s="46">
        <v>45.480000000000004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0.77</v>
      </c>
      <c r="X84">
        <v>25.04</v>
      </c>
      <c r="Y84">
        <v>0.61</v>
      </c>
      <c r="Z84">
        <v>0</v>
      </c>
      <c r="AA84">
        <v>48.38</v>
      </c>
      <c r="AB84">
        <v>62.9</v>
      </c>
      <c r="AC84">
        <v>0</v>
      </c>
      <c r="AD84">
        <v>0</v>
      </c>
      <c r="AE84">
        <v>4.84</v>
      </c>
      <c r="AF84">
        <v>0</v>
      </c>
      <c r="AG84">
        <v>0</v>
      </c>
      <c r="AH84">
        <v>0.93</v>
      </c>
      <c r="AI84">
        <v>38.71</v>
      </c>
      <c r="AJ84">
        <v>0</v>
      </c>
      <c r="AK84">
        <v>24.19</v>
      </c>
      <c r="AL84">
        <v>0.92</v>
      </c>
      <c r="AM84">
        <v>85.64</v>
      </c>
      <c r="AN84">
        <v>100.16</v>
      </c>
      <c r="AO84">
        <v>64.349999999999994</v>
      </c>
      <c r="AP84">
        <v>74.819999999999993</v>
      </c>
      <c r="AQ84">
        <v>0.93</v>
      </c>
      <c r="AR84">
        <v>15.82</v>
      </c>
      <c r="AS84">
        <v>0</v>
      </c>
      <c r="AT84">
        <v>43.55</v>
      </c>
      <c r="AU84">
        <v>0</v>
      </c>
      <c r="AV84">
        <v>48.38</v>
      </c>
      <c r="AW84">
        <v>23.71</v>
      </c>
      <c r="AX84">
        <v>0</v>
      </c>
      <c r="AY84">
        <v>0.61</v>
      </c>
      <c r="AZ84">
        <v>6.77</v>
      </c>
      <c r="BA84">
        <v>36.51</v>
      </c>
      <c r="BB84">
        <v>7.62</v>
      </c>
      <c r="BC84">
        <v>23.22</v>
      </c>
      <c r="BD84">
        <v>63.14</v>
      </c>
      <c r="BE84">
        <v>142.37</v>
      </c>
      <c r="BF84">
        <v>0.52</v>
      </c>
      <c r="BG84">
        <v>24.19</v>
      </c>
      <c r="BH84">
        <v>16.54</v>
      </c>
      <c r="BI84">
        <v>0.92</v>
      </c>
      <c r="BJ84">
        <v>0</v>
      </c>
      <c r="BK84">
        <v>0.37</v>
      </c>
      <c r="BL84">
        <v>300.45999999999998</v>
      </c>
      <c r="BM84">
        <v>9.68</v>
      </c>
      <c r="BN84">
        <v>14.27</v>
      </c>
      <c r="BO84">
        <v>1.02</v>
      </c>
      <c r="BP84">
        <v>0</v>
      </c>
      <c r="BQ84">
        <v>36.69</v>
      </c>
      <c r="BR84">
        <v>24.19</v>
      </c>
    </row>
    <row r="85" spans="7:70">
      <c r="G85" t="s">
        <v>127</v>
      </c>
      <c r="H85" s="73">
        <v>771.94</v>
      </c>
      <c r="I85" s="46">
        <v>241.97</v>
      </c>
      <c r="J85" s="46">
        <v>309.51000000000005</v>
      </c>
      <c r="K85" s="46">
        <v>45.480000000000004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0.77</v>
      </c>
      <c r="X85">
        <v>25.04</v>
      </c>
      <c r="Y85">
        <v>0.61</v>
      </c>
      <c r="Z85">
        <v>0</v>
      </c>
      <c r="AA85">
        <v>48.38</v>
      </c>
      <c r="AB85">
        <v>62.9</v>
      </c>
      <c r="AC85">
        <v>0</v>
      </c>
      <c r="AD85">
        <v>0</v>
      </c>
      <c r="AE85">
        <v>4.84</v>
      </c>
      <c r="AF85">
        <v>0</v>
      </c>
      <c r="AG85">
        <v>0</v>
      </c>
      <c r="AH85">
        <v>0.93</v>
      </c>
      <c r="AI85">
        <v>38.71</v>
      </c>
      <c r="AJ85">
        <v>0</v>
      </c>
      <c r="AK85">
        <v>24.19</v>
      </c>
      <c r="AL85">
        <v>0.92</v>
      </c>
      <c r="AM85">
        <v>85.64</v>
      </c>
      <c r="AN85">
        <v>100.16</v>
      </c>
      <c r="AO85">
        <v>64.349999999999994</v>
      </c>
      <c r="AP85">
        <v>74.819999999999993</v>
      </c>
      <c r="AQ85">
        <v>0.93</v>
      </c>
      <c r="AR85">
        <v>15.82</v>
      </c>
      <c r="AS85">
        <v>0</v>
      </c>
      <c r="AT85">
        <v>43.55</v>
      </c>
      <c r="AU85">
        <v>0</v>
      </c>
      <c r="AV85">
        <v>48.38</v>
      </c>
      <c r="AW85">
        <v>23.71</v>
      </c>
      <c r="AX85">
        <v>0</v>
      </c>
      <c r="AY85">
        <v>0.61</v>
      </c>
      <c r="AZ85">
        <v>6.77</v>
      </c>
      <c r="BA85">
        <v>36.51</v>
      </c>
      <c r="BB85">
        <v>7.62</v>
      </c>
      <c r="BC85">
        <v>23.22</v>
      </c>
      <c r="BD85">
        <v>63.14</v>
      </c>
      <c r="BE85">
        <v>142.37</v>
      </c>
      <c r="BF85">
        <v>0.52</v>
      </c>
      <c r="BG85">
        <v>24.19</v>
      </c>
      <c r="BH85">
        <v>16.54</v>
      </c>
      <c r="BI85">
        <v>0.92</v>
      </c>
      <c r="BJ85">
        <v>0</v>
      </c>
      <c r="BK85">
        <v>0.37</v>
      </c>
      <c r="BL85">
        <v>300.45999999999998</v>
      </c>
      <c r="BM85">
        <v>9.68</v>
      </c>
      <c r="BN85">
        <v>14.27</v>
      </c>
      <c r="BO85">
        <v>1.02</v>
      </c>
      <c r="BP85">
        <v>0</v>
      </c>
      <c r="BQ85">
        <v>36.69</v>
      </c>
      <c r="BR85">
        <v>24.19</v>
      </c>
    </row>
    <row r="86" spans="7:70">
      <c r="G86" t="s">
        <v>128</v>
      </c>
      <c r="H86" s="73">
        <v>771.94</v>
      </c>
      <c r="I86" s="46">
        <v>241.97</v>
      </c>
      <c r="J86" s="46">
        <v>309.51000000000005</v>
      </c>
      <c r="K86" s="46">
        <v>45.480000000000004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0.77</v>
      </c>
      <c r="X86">
        <v>25.04</v>
      </c>
      <c r="Y86">
        <v>0.61</v>
      </c>
      <c r="Z86">
        <v>0</v>
      </c>
      <c r="AA86">
        <v>48.38</v>
      </c>
      <c r="AB86">
        <v>62.9</v>
      </c>
      <c r="AC86">
        <v>0</v>
      </c>
      <c r="AD86">
        <v>0</v>
      </c>
      <c r="AE86">
        <v>4.84</v>
      </c>
      <c r="AF86">
        <v>0</v>
      </c>
      <c r="AG86">
        <v>0</v>
      </c>
      <c r="AH86">
        <v>0.93</v>
      </c>
      <c r="AI86">
        <v>38.71</v>
      </c>
      <c r="AJ86">
        <v>0</v>
      </c>
      <c r="AK86">
        <v>24.19</v>
      </c>
      <c r="AL86">
        <v>0.92</v>
      </c>
      <c r="AM86">
        <v>85.64</v>
      </c>
      <c r="AN86">
        <v>100.16</v>
      </c>
      <c r="AO86">
        <v>64.349999999999994</v>
      </c>
      <c r="AP86">
        <v>74.819999999999993</v>
      </c>
      <c r="AQ86">
        <v>0.93</v>
      </c>
      <c r="AR86">
        <v>15.82</v>
      </c>
      <c r="AS86">
        <v>0</v>
      </c>
      <c r="AT86">
        <v>43.55</v>
      </c>
      <c r="AU86">
        <v>0</v>
      </c>
      <c r="AV86">
        <v>48.38</v>
      </c>
      <c r="AW86">
        <v>23.71</v>
      </c>
      <c r="AX86">
        <v>0</v>
      </c>
      <c r="AY86">
        <v>0.61</v>
      </c>
      <c r="AZ86">
        <v>6.77</v>
      </c>
      <c r="BA86">
        <v>36.51</v>
      </c>
      <c r="BB86">
        <v>7.62</v>
      </c>
      <c r="BC86">
        <v>23.22</v>
      </c>
      <c r="BD86">
        <v>63.14</v>
      </c>
      <c r="BE86">
        <v>142.37</v>
      </c>
      <c r="BF86">
        <v>0.52</v>
      </c>
      <c r="BG86">
        <v>24.19</v>
      </c>
      <c r="BH86">
        <v>16.54</v>
      </c>
      <c r="BI86">
        <v>0.92</v>
      </c>
      <c r="BJ86">
        <v>0</v>
      </c>
      <c r="BK86">
        <v>0.37</v>
      </c>
      <c r="BL86">
        <v>300.45999999999998</v>
      </c>
      <c r="BM86">
        <v>9.68</v>
      </c>
      <c r="BN86">
        <v>14.27</v>
      </c>
      <c r="BO86">
        <v>1.02</v>
      </c>
      <c r="BP86">
        <v>0</v>
      </c>
      <c r="BQ86">
        <v>36.69</v>
      </c>
      <c r="BR86">
        <v>24.19</v>
      </c>
    </row>
    <row r="87" spans="7:70">
      <c r="G87" t="s">
        <v>129</v>
      </c>
      <c r="H87" s="73">
        <v>771.94</v>
      </c>
      <c r="I87" s="46">
        <v>285.52</v>
      </c>
      <c r="J87" s="46">
        <v>309.69000000000005</v>
      </c>
      <c r="K87" s="46">
        <v>45.480000000000004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0.77</v>
      </c>
      <c r="X87">
        <v>25.04</v>
      </c>
      <c r="Y87">
        <v>0.61</v>
      </c>
      <c r="Z87">
        <v>0</v>
      </c>
      <c r="AA87">
        <v>91.93</v>
      </c>
      <c r="AB87">
        <v>62.9</v>
      </c>
      <c r="AC87">
        <v>0</v>
      </c>
      <c r="AD87">
        <v>0</v>
      </c>
      <c r="AE87">
        <v>4.84</v>
      </c>
      <c r="AF87">
        <v>0</v>
      </c>
      <c r="AG87">
        <v>0</v>
      </c>
      <c r="AH87">
        <v>0.93</v>
      </c>
      <c r="AI87">
        <v>38.71</v>
      </c>
      <c r="AJ87">
        <v>0</v>
      </c>
      <c r="AK87">
        <v>24.19</v>
      </c>
      <c r="AL87">
        <v>0.92</v>
      </c>
      <c r="AM87">
        <v>85.64</v>
      </c>
      <c r="AN87">
        <v>100.16</v>
      </c>
      <c r="AO87">
        <v>64.349999999999994</v>
      </c>
      <c r="AP87">
        <v>74.819999999999993</v>
      </c>
      <c r="AQ87">
        <v>0.93</v>
      </c>
      <c r="AR87">
        <v>15.82</v>
      </c>
      <c r="AS87">
        <v>0</v>
      </c>
      <c r="AT87">
        <v>43.55</v>
      </c>
      <c r="AU87">
        <v>0</v>
      </c>
      <c r="AV87">
        <v>48.38</v>
      </c>
      <c r="AW87">
        <v>23.71</v>
      </c>
      <c r="AX87">
        <v>0</v>
      </c>
      <c r="AY87">
        <v>0.61</v>
      </c>
      <c r="AZ87">
        <v>6.77</v>
      </c>
      <c r="BA87">
        <v>36.51</v>
      </c>
      <c r="BB87">
        <v>7.62</v>
      </c>
      <c r="BC87">
        <v>23.22</v>
      </c>
      <c r="BD87">
        <v>63.14</v>
      </c>
      <c r="BE87">
        <v>142.37</v>
      </c>
      <c r="BF87">
        <v>0.52</v>
      </c>
      <c r="BG87">
        <v>24.19</v>
      </c>
      <c r="BH87">
        <v>16.72</v>
      </c>
      <c r="BI87">
        <v>0.92</v>
      </c>
      <c r="BJ87">
        <v>0</v>
      </c>
      <c r="BK87">
        <v>0.37</v>
      </c>
      <c r="BL87">
        <v>300.45999999999998</v>
      </c>
      <c r="BM87">
        <v>9.68</v>
      </c>
      <c r="BN87">
        <v>14.27</v>
      </c>
      <c r="BO87">
        <v>1.02</v>
      </c>
      <c r="BP87">
        <v>0</v>
      </c>
      <c r="BQ87">
        <v>36.69</v>
      </c>
      <c r="BR87">
        <v>24.19</v>
      </c>
    </row>
    <row r="88" spans="7:70">
      <c r="G88" t="s">
        <v>130</v>
      </c>
      <c r="H88" s="73">
        <v>771.94</v>
      </c>
      <c r="I88" s="46">
        <v>285.52</v>
      </c>
      <c r="J88" s="46">
        <v>309.69000000000005</v>
      </c>
      <c r="K88" s="46">
        <v>45.480000000000004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0.77</v>
      </c>
      <c r="X88">
        <v>25.04</v>
      </c>
      <c r="Y88">
        <v>0.61</v>
      </c>
      <c r="Z88">
        <v>0</v>
      </c>
      <c r="AA88">
        <v>91.93</v>
      </c>
      <c r="AB88">
        <v>62.9</v>
      </c>
      <c r="AC88">
        <v>0</v>
      </c>
      <c r="AD88">
        <v>0</v>
      </c>
      <c r="AE88">
        <v>4.84</v>
      </c>
      <c r="AF88">
        <v>0</v>
      </c>
      <c r="AG88">
        <v>0</v>
      </c>
      <c r="AH88">
        <v>0.93</v>
      </c>
      <c r="AI88">
        <v>38.71</v>
      </c>
      <c r="AJ88">
        <v>0</v>
      </c>
      <c r="AK88">
        <v>24.19</v>
      </c>
      <c r="AL88">
        <v>0.92</v>
      </c>
      <c r="AM88">
        <v>85.64</v>
      </c>
      <c r="AN88">
        <v>100.16</v>
      </c>
      <c r="AO88">
        <v>64.349999999999994</v>
      </c>
      <c r="AP88">
        <v>74.819999999999993</v>
      </c>
      <c r="AQ88">
        <v>0.93</v>
      </c>
      <c r="AR88">
        <v>15.82</v>
      </c>
      <c r="AS88">
        <v>0</v>
      </c>
      <c r="AT88">
        <v>43.55</v>
      </c>
      <c r="AU88">
        <v>0</v>
      </c>
      <c r="AV88">
        <v>48.38</v>
      </c>
      <c r="AW88">
        <v>23.71</v>
      </c>
      <c r="AX88">
        <v>0</v>
      </c>
      <c r="AY88">
        <v>0.61</v>
      </c>
      <c r="AZ88">
        <v>6.77</v>
      </c>
      <c r="BA88">
        <v>36.51</v>
      </c>
      <c r="BB88">
        <v>7.62</v>
      </c>
      <c r="BC88">
        <v>23.22</v>
      </c>
      <c r="BD88">
        <v>63.14</v>
      </c>
      <c r="BE88">
        <v>142.37</v>
      </c>
      <c r="BF88">
        <v>0.52</v>
      </c>
      <c r="BG88">
        <v>24.19</v>
      </c>
      <c r="BH88">
        <v>16.72</v>
      </c>
      <c r="BI88">
        <v>0.92</v>
      </c>
      <c r="BJ88">
        <v>0</v>
      </c>
      <c r="BK88">
        <v>0.37</v>
      </c>
      <c r="BL88">
        <v>300.45999999999998</v>
      </c>
      <c r="BM88">
        <v>9.68</v>
      </c>
      <c r="BN88">
        <v>14.27</v>
      </c>
      <c r="BO88">
        <v>1.02</v>
      </c>
      <c r="BP88">
        <v>0</v>
      </c>
      <c r="BQ88">
        <v>36.69</v>
      </c>
      <c r="BR88">
        <v>24.19</v>
      </c>
    </row>
    <row r="89" spans="7:70">
      <c r="G89" t="s">
        <v>131</v>
      </c>
      <c r="H89" s="73">
        <v>771.94</v>
      </c>
      <c r="I89" s="46">
        <v>285.52</v>
      </c>
      <c r="J89" s="46">
        <v>309.69000000000005</v>
      </c>
      <c r="K89" s="46">
        <v>45.480000000000004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0.77</v>
      </c>
      <c r="X89">
        <v>25.04</v>
      </c>
      <c r="Y89">
        <v>0.61</v>
      </c>
      <c r="Z89">
        <v>0</v>
      </c>
      <c r="AA89">
        <v>91.93</v>
      </c>
      <c r="AB89">
        <v>62.9</v>
      </c>
      <c r="AC89">
        <v>0</v>
      </c>
      <c r="AD89">
        <v>0</v>
      </c>
      <c r="AE89">
        <v>4.84</v>
      </c>
      <c r="AF89">
        <v>0</v>
      </c>
      <c r="AG89">
        <v>0</v>
      </c>
      <c r="AH89">
        <v>0.93</v>
      </c>
      <c r="AI89">
        <v>38.71</v>
      </c>
      <c r="AJ89">
        <v>0</v>
      </c>
      <c r="AK89">
        <v>24.19</v>
      </c>
      <c r="AL89">
        <v>0.92</v>
      </c>
      <c r="AM89">
        <v>85.64</v>
      </c>
      <c r="AN89">
        <v>100.16</v>
      </c>
      <c r="AO89">
        <v>64.349999999999994</v>
      </c>
      <c r="AP89">
        <v>74.819999999999993</v>
      </c>
      <c r="AQ89">
        <v>0.93</v>
      </c>
      <c r="AR89">
        <v>15.82</v>
      </c>
      <c r="AS89">
        <v>0</v>
      </c>
      <c r="AT89">
        <v>43.55</v>
      </c>
      <c r="AU89">
        <v>0</v>
      </c>
      <c r="AV89">
        <v>48.38</v>
      </c>
      <c r="AW89">
        <v>23.71</v>
      </c>
      <c r="AX89">
        <v>0</v>
      </c>
      <c r="AY89">
        <v>0.61</v>
      </c>
      <c r="AZ89">
        <v>6.77</v>
      </c>
      <c r="BA89">
        <v>36.51</v>
      </c>
      <c r="BB89">
        <v>7.62</v>
      </c>
      <c r="BC89">
        <v>23.22</v>
      </c>
      <c r="BD89">
        <v>63.14</v>
      </c>
      <c r="BE89">
        <v>142.37</v>
      </c>
      <c r="BF89">
        <v>0.52</v>
      </c>
      <c r="BG89">
        <v>24.19</v>
      </c>
      <c r="BH89">
        <v>16.72</v>
      </c>
      <c r="BI89">
        <v>0.92</v>
      </c>
      <c r="BJ89">
        <v>0</v>
      </c>
      <c r="BK89">
        <v>0.37</v>
      </c>
      <c r="BL89">
        <v>300.45999999999998</v>
      </c>
      <c r="BM89">
        <v>9.68</v>
      </c>
      <c r="BN89">
        <v>14.27</v>
      </c>
      <c r="BO89">
        <v>1.02</v>
      </c>
      <c r="BP89">
        <v>0</v>
      </c>
      <c r="BQ89">
        <v>36.69</v>
      </c>
      <c r="BR89">
        <v>24.19</v>
      </c>
    </row>
    <row r="90" spans="7:70">
      <c r="G90" t="s">
        <v>132</v>
      </c>
      <c r="H90" s="73">
        <v>771.98</v>
      </c>
      <c r="I90" s="46">
        <v>285.52</v>
      </c>
      <c r="J90" s="46">
        <v>309.69000000000005</v>
      </c>
      <c r="K90" s="46">
        <v>45.480000000000004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0.77</v>
      </c>
      <c r="X90">
        <v>25.04</v>
      </c>
      <c r="Y90">
        <v>0.61</v>
      </c>
      <c r="Z90">
        <v>0</v>
      </c>
      <c r="AA90">
        <v>91.93</v>
      </c>
      <c r="AB90">
        <v>62.9</v>
      </c>
      <c r="AC90">
        <v>0</v>
      </c>
      <c r="AD90">
        <v>0</v>
      </c>
      <c r="AE90">
        <v>4.84</v>
      </c>
      <c r="AF90">
        <v>0</v>
      </c>
      <c r="AG90">
        <v>0</v>
      </c>
      <c r="AH90">
        <v>0.93</v>
      </c>
      <c r="AI90">
        <v>38.71</v>
      </c>
      <c r="AJ90">
        <v>0</v>
      </c>
      <c r="AK90">
        <v>24.19</v>
      </c>
      <c r="AL90">
        <v>0.92</v>
      </c>
      <c r="AM90">
        <v>85.64</v>
      </c>
      <c r="AN90">
        <v>100.16</v>
      </c>
      <c r="AO90">
        <v>64.349999999999994</v>
      </c>
      <c r="AP90">
        <v>74.819999999999993</v>
      </c>
      <c r="AQ90">
        <v>0.93</v>
      </c>
      <c r="AR90">
        <v>15.86</v>
      </c>
      <c r="AS90">
        <v>0</v>
      </c>
      <c r="AT90">
        <v>43.55</v>
      </c>
      <c r="AU90">
        <v>0</v>
      </c>
      <c r="AV90">
        <v>48.38</v>
      </c>
      <c r="AW90">
        <v>23.71</v>
      </c>
      <c r="AX90">
        <v>0</v>
      </c>
      <c r="AY90">
        <v>0.61</v>
      </c>
      <c r="AZ90">
        <v>6.77</v>
      </c>
      <c r="BA90">
        <v>36.51</v>
      </c>
      <c r="BB90">
        <v>7.62</v>
      </c>
      <c r="BC90">
        <v>23.22</v>
      </c>
      <c r="BD90">
        <v>63.14</v>
      </c>
      <c r="BE90">
        <v>142.37</v>
      </c>
      <c r="BF90">
        <v>0.52</v>
      </c>
      <c r="BG90">
        <v>24.19</v>
      </c>
      <c r="BH90">
        <v>16.72</v>
      </c>
      <c r="BI90">
        <v>0.92</v>
      </c>
      <c r="BJ90">
        <v>0</v>
      </c>
      <c r="BK90">
        <v>0.37</v>
      </c>
      <c r="BL90">
        <v>300.45999999999998</v>
      </c>
      <c r="BM90">
        <v>9.68</v>
      </c>
      <c r="BN90">
        <v>14.27</v>
      </c>
      <c r="BO90">
        <v>1.02</v>
      </c>
      <c r="BP90">
        <v>0</v>
      </c>
      <c r="BQ90">
        <v>36.69</v>
      </c>
      <c r="BR90">
        <v>24.19</v>
      </c>
    </row>
    <row r="91" spans="7:70">
      <c r="G91" t="s">
        <v>133</v>
      </c>
      <c r="H91" s="73">
        <v>1064.77</v>
      </c>
      <c r="I91" s="46">
        <v>377.69000000000005</v>
      </c>
      <c r="J91" s="46">
        <v>309.88000000000005</v>
      </c>
      <c r="K91" s="46">
        <v>45.480000000000004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0.73</v>
      </c>
      <c r="X91">
        <v>25.04</v>
      </c>
      <c r="Y91">
        <v>0.61</v>
      </c>
      <c r="Z91">
        <v>0</v>
      </c>
      <c r="AA91">
        <v>91.93</v>
      </c>
      <c r="AB91">
        <v>62.9</v>
      </c>
      <c r="AC91">
        <v>0</v>
      </c>
      <c r="AD91">
        <v>0</v>
      </c>
      <c r="AE91">
        <v>4.84</v>
      </c>
      <c r="AF91">
        <v>0</v>
      </c>
      <c r="AG91">
        <v>0</v>
      </c>
      <c r="AH91">
        <v>0.93</v>
      </c>
      <c r="AI91">
        <v>38.71</v>
      </c>
      <c r="AJ91">
        <v>0</v>
      </c>
      <c r="AK91">
        <v>24.19</v>
      </c>
      <c r="AL91">
        <v>0.92</v>
      </c>
      <c r="AM91">
        <v>85.64</v>
      </c>
      <c r="AN91">
        <v>100.16</v>
      </c>
      <c r="AO91">
        <v>64.349999999999994</v>
      </c>
      <c r="AP91">
        <v>74.819999999999993</v>
      </c>
      <c r="AQ91">
        <v>0.93</v>
      </c>
      <c r="AR91">
        <v>232.35</v>
      </c>
      <c r="AS91">
        <v>23.17</v>
      </c>
      <c r="AT91">
        <v>43.55</v>
      </c>
      <c r="AU91">
        <v>0</v>
      </c>
      <c r="AV91">
        <v>48.38</v>
      </c>
      <c r="AW91">
        <v>23.71</v>
      </c>
      <c r="AX91">
        <v>23.22</v>
      </c>
      <c r="AY91">
        <v>0.61</v>
      </c>
      <c r="AZ91">
        <v>6.77</v>
      </c>
      <c r="BA91">
        <v>36.51</v>
      </c>
      <c r="BB91">
        <v>7.62</v>
      </c>
      <c r="BC91">
        <v>23.22</v>
      </c>
      <c r="BD91">
        <v>63.14</v>
      </c>
      <c r="BE91">
        <v>142.37</v>
      </c>
      <c r="BF91">
        <v>0.52</v>
      </c>
      <c r="BG91">
        <v>24.19</v>
      </c>
      <c r="BH91">
        <v>16.91</v>
      </c>
      <c r="BI91">
        <v>0.92</v>
      </c>
      <c r="BJ91">
        <v>0</v>
      </c>
      <c r="BK91">
        <v>0.37</v>
      </c>
      <c r="BL91">
        <v>300.45999999999998</v>
      </c>
      <c r="BM91">
        <v>9.68</v>
      </c>
      <c r="BN91">
        <v>83.22</v>
      </c>
      <c r="BO91">
        <v>1.02</v>
      </c>
      <c r="BP91">
        <v>54.19</v>
      </c>
      <c r="BQ91">
        <v>35.67</v>
      </c>
      <c r="BR91">
        <v>24.19</v>
      </c>
    </row>
    <row r="92" spans="7:70">
      <c r="G92" t="s">
        <v>134</v>
      </c>
      <c r="H92" s="73">
        <v>1064.77</v>
      </c>
      <c r="I92" s="46">
        <v>377.69000000000005</v>
      </c>
      <c r="J92" s="46">
        <v>309.88000000000005</v>
      </c>
      <c r="K92" s="46">
        <v>45.480000000000004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0.73</v>
      </c>
      <c r="X92">
        <v>25.04</v>
      </c>
      <c r="Y92">
        <v>0.61</v>
      </c>
      <c r="Z92">
        <v>0</v>
      </c>
      <c r="AA92">
        <v>91.93</v>
      </c>
      <c r="AB92">
        <v>62.9</v>
      </c>
      <c r="AC92">
        <v>0</v>
      </c>
      <c r="AD92">
        <v>0</v>
      </c>
      <c r="AE92">
        <v>4.84</v>
      </c>
      <c r="AF92">
        <v>0</v>
      </c>
      <c r="AG92">
        <v>0</v>
      </c>
      <c r="AH92">
        <v>0.93</v>
      </c>
      <c r="AI92">
        <v>38.71</v>
      </c>
      <c r="AJ92">
        <v>0</v>
      </c>
      <c r="AK92">
        <v>24.19</v>
      </c>
      <c r="AL92">
        <v>0.92</v>
      </c>
      <c r="AM92">
        <v>85.64</v>
      </c>
      <c r="AN92">
        <v>100.16</v>
      </c>
      <c r="AO92">
        <v>64.349999999999994</v>
      </c>
      <c r="AP92">
        <v>74.819999999999993</v>
      </c>
      <c r="AQ92">
        <v>0.93</v>
      </c>
      <c r="AR92">
        <v>232.35</v>
      </c>
      <c r="AS92">
        <v>23.17</v>
      </c>
      <c r="AT92">
        <v>43.55</v>
      </c>
      <c r="AU92">
        <v>0</v>
      </c>
      <c r="AV92">
        <v>48.38</v>
      </c>
      <c r="AW92">
        <v>23.71</v>
      </c>
      <c r="AX92">
        <v>23.22</v>
      </c>
      <c r="AY92">
        <v>0.61</v>
      </c>
      <c r="AZ92">
        <v>6.77</v>
      </c>
      <c r="BA92">
        <v>36.51</v>
      </c>
      <c r="BB92">
        <v>7.62</v>
      </c>
      <c r="BC92">
        <v>23.22</v>
      </c>
      <c r="BD92">
        <v>63.14</v>
      </c>
      <c r="BE92">
        <v>142.37</v>
      </c>
      <c r="BF92">
        <v>0.52</v>
      </c>
      <c r="BG92">
        <v>24.19</v>
      </c>
      <c r="BH92">
        <v>16.91</v>
      </c>
      <c r="BI92">
        <v>0.92</v>
      </c>
      <c r="BJ92">
        <v>0</v>
      </c>
      <c r="BK92">
        <v>0.37</v>
      </c>
      <c r="BL92">
        <v>300.45999999999998</v>
      </c>
      <c r="BM92">
        <v>9.68</v>
      </c>
      <c r="BN92">
        <v>83.22</v>
      </c>
      <c r="BO92">
        <v>1.02</v>
      </c>
      <c r="BP92">
        <v>54.19</v>
      </c>
      <c r="BQ92">
        <v>35.67</v>
      </c>
      <c r="BR92">
        <v>24.19</v>
      </c>
    </row>
    <row r="93" spans="7:70">
      <c r="G93" t="s">
        <v>135</v>
      </c>
      <c r="H93" s="73">
        <v>1064.77</v>
      </c>
      <c r="I93" s="46">
        <v>377.69000000000005</v>
      </c>
      <c r="J93" s="46">
        <v>309.88000000000005</v>
      </c>
      <c r="K93" s="46">
        <v>45.480000000000004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0.73</v>
      </c>
      <c r="X93">
        <v>25.04</v>
      </c>
      <c r="Y93">
        <v>0.61</v>
      </c>
      <c r="Z93">
        <v>0</v>
      </c>
      <c r="AA93">
        <v>91.93</v>
      </c>
      <c r="AB93">
        <v>62.9</v>
      </c>
      <c r="AC93">
        <v>0</v>
      </c>
      <c r="AD93">
        <v>0</v>
      </c>
      <c r="AE93">
        <v>4.84</v>
      </c>
      <c r="AF93">
        <v>0</v>
      </c>
      <c r="AG93">
        <v>0</v>
      </c>
      <c r="AH93">
        <v>0.93</v>
      </c>
      <c r="AI93">
        <v>38.71</v>
      </c>
      <c r="AJ93">
        <v>0</v>
      </c>
      <c r="AK93">
        <v>24.19</v>
      </c>
      <c r="AL93">
        <v>0.92</v>
      </c>
      <c r="AM93">
        <v>85.64</v>
      </c>
      <c r="AN93">
        <v>100.16</v>
      </c>
      <c r="AO93">
        <v>64.349999999999994</v>
      </c>
      <c r="AP93">
        <v>74.819999999999993</v>
      </c>
      <c r="AQ93">
        <v>0.93</v>
      </c>
      <c r="AR93">
        <v>232.35</v>
      </c>
      <c r="AS93">
        <v>23.17</v>
      </c>
      <c r="AT93">
        <v>43.55</v>
      </c>
      <c r="AU93">
        <v>0</v>
      </c>
      <c r="AV93">
        <v>48.38</v>
      </c>
      <c r="AW93">
        <v>23.71</v>
      </c>
      <c r="AX93">
        <v>23.22</v>
      </c>
      <c r="AY93">
        <v>0.61</v>
      </c>
      <c r="AZ93">
        <v>6.77</v>
      </c>
      <c r="BA93">
        <v>36.51</v>
      </c>
      <c r="BB93">
        <v>7.62</v>
      </c>
      <c r="BC93">
        <v>23.22</v>
      </c>
      <c r="BD93">
        <v>63.14</v>
      </c>
      <c r="BE93">
        <v>142.37</v>
      </c>
      <c r="BF93">
        <v>0.52</v>
      </c>
      <c r="BG93">
        <v>24.19</v>
      </c>
      <c r="BH93">
        <v>16.91</v>
      </c>
      <c r="BI93">
        <v>0.92</v>
      </c>
      <c r="BJ93">
        <v>0</v>
      </c>
      <c r="BK93">
        <v>0.37</v>
      </c>
      <c r="BL93">
        <v>300.45999999999998</v>
      </c>
      <c r="BM93">
        <v>9.68</v>
      </c>
      <c r="BN93">
        <v>83.22</v>
      </c>
      <c r="BO93">
        <v>1.02</v>
      </c>
      <c r="BP93">
        <v>54.19</v>
      </c>
      <c r="BQ93">
        <v>35.67</v>
      </c>
      <c r="BR93">
        <v>24.19</v>
      </c>
    </row>
    <row r="94" spans="7:70">
      <c r="G94" t="s">
        <v>136</v>
      </c>
      <c r="H94" s="73">
        <v>1064.77</v>
      </c>
      <c r="I94" s="46">
        <v>377.69000000000005</v>
      </c>
      <c r="J94" s="46">
        <v>309.88000000000005</v>
      </c>
      <c r="K94" s="46">
        <v>45.480000000000004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0.73</v>
      </c>
      <c r="X94">
        <v>25.04</v>
      </c>
      <c r="Y94">
        <v>0.61</v>
      </c>
      <c r="Z94">
        <v>0</v>
      </c>
      <c r="AA94">
        <v>91.93</v>
      </c>
      <c r="AB94">
        <v>62.9</v>
      </c>
      <c r="AC94">
        <v>0</v>
      </c>
      <c r="AD94">
        <v>0</v>
      </c>
      <c r="AE94">
        <v>4.84</v>
      </c>
      <c r="AF94">
        <v>0</v>
      </c>
      <c r="AG94">
        <v>0</v>
      </c>
      <c r="AH94">
        <v>0.93</v>
      </c>
      <c r="AI94">
        <v>38.71</v>
      </c>
      <c r="AJ94">
        <v>0</v>
      </c>
      <c r="AK94">
        <v>24.19</v>
      </c>
      <c r="AL94">
        <v>0.92</v>
      </c>
      <c r="AM94">
        <v>85.64</v>
      </c>
      <c r="AN94">
        <v>100.16</v>
      </c>
      <c r="AO94">
        <v>64.349999999999994</v>
      </c>
      <c r="AP94">
        <v>74.819999999999993</v>
      </c>
      <c r="AQ94">
        <v>0.93</v>
      </c>
      <c r="AR94">
        <v>232.35</v>
      </c>
      <c r="AS94">
        <v>23.17</v>
      </c>
      <c r="AT94">
        <v>43.55</v>
      </c>
      <c r="AU94">
        <v>0</v>
      </c>
      <c r="AV94">
        <v>48.38</v>
      </c>
      <c r="AW94">
        <v>23.71</v>
      </c>
      <c r="AX94">
        <v>23.22</v>
      </c>
      <c r="AY94">
        <v>0.61</v>
      </c>
      <c r="AZ94">
        <v>6.77</v>
      </c>
      <c r="BA94">
        <v>36.51</v>
      </c>
      <c r="BB94">
        <v>7.62</v>
      </c>
      <c r="BC94">
        <v>23.22</v>
      </c>
      <c r="BD94">
        <v>63.14</v>
      </c>
      <c r="BE94">
        <v>142.37</v>
      </c>
      <c r="BF94">
        <v>0.52</v>
      </c>
      <c r="BG94">
        <v>24.19</v>
      </c>
      <c r="BH94">
        <v>16.91</v>
      </c>
      <c r="BI94">
        <v>0.92</v>
      </c>
      <c r="BJ94">
        <v>0</v>
      </c>
      <c r="BK94">
        <v>0.37</v>
      </c>
      <c r="BL94">
        <v>300.45999999999998</v>
      </c>
      <c r="BM94">
        <v>9.68</v>
      </c>
      <c r="BN94">
        <v>83.22</v>
      </c>
      <c r="BO94">
        <v>1.02</v>
      </c>
      <c r="BP94">
        <v>54.19</v>
      </c>
      <c r="BQ94">
        <v>35.67</v>
      </c>
      <c r="BR94">
        <v>24.19</v>
      </c>
    </row>
    <row r="95" spans="7:70">
      <c r="G95" t="s">
        <v>137</v>
      </c>
      <c r="H95" s="73">
        <v>1064.67</v>
      </c>
      <c r="I95" s="46">
        <v>377.69000000000005</v>
      </c>
      <c r="J95" s="46">
        <v>277.84000000000003</v>
      </c>
      <c r="K95" s="46">
        <v>45.480000000000004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25.04</v>
      </c>
      <c r="Y95">
        <v>0.61</v>
      </c>
      <c r="Z95">
        <v>0</v>
      </c>
      <c r="AA95">
        <v>91.93</v>
      </c>
      <c r="AB95">
        <v>62.9</v>
      </c>
      <c r="AC95">
        <v>0</v>
      </c>
      <c r="AD95">
        <v>0</v>
      </c>
      <c r="AE95">
        <v>4.84</v>
      </c>
      <c r="AF95">
        <v>0</v>
      </c>
      <c r="AG95">
        <v>0</v>
      </c>
      <c r="AH95">
        <v>0.93</v>
      </c>
      <c r="AI95">
        <v>38.71</v>
      </c>
      <c r="AJ95">
        <v>0</v>
      </c>
      <c r="AK95">
        <v>24.19</v>
      </c>
      <c r="AL95">
        <v>0.92</v>
      </c>
      <c r="AM95">
        <v>85.64</v>
      </c>
      <c r="AN95">
        <v>100.16</v>
      </c>
      <c r="AO95">
        <v>64.349999999999994</v>
      </c>
      <c r="AP95">
        <v>74.819999999999993</v>
      </c>
      <c r="AQ95">
        <v>0.93</v>
      </c>
      <c r="AR95">
        <v>232.35</v>
      </c>
      <c r="AS95">
        <v>23.17</v>
      </c>
      <c r="AT95">
        <v>43.55</v>
      </c>
      <c r="AU95">
        <v>0</v>
      </c>
      <c r="AV95">
        <v>48.38</v>
      </c>
      <c r="AW95">
        <v>23.71</v>
      </c>
      <c r="AX95">
        <v>23.22</v>
      </c>
      <c r="AY95">
        <v>0.61</v>
      </c>
      <c r="AZ95">
        <v>6.77</v>
      </c>
      <c r="BA95">
        <v>36.51</v>
      </c>
      <c r="BB95">
        <v>7.62</v>
      </c>
      <c r="BC95">
        <v>23.22</v>
      </c>
      <c r="BD95">
        <v>63.14</v>
      </c>
      <c r="BE95">
        <v>110.24</v>
      </c>
      <c r="BF95">
        <v>0.52</v>
      </c>
      <c r="BG95">
        <v>24.19</v>
      </c>
      <c r="BH95">
        <v>17</v>
      </c>
      <c r="BI95">
        <v>0.92</v>
      </c>
      <c r="BJ95">
        <v>0</v>
      </c>
      <c r="BK95">
        <v>0.37</v>
      </c>
      <c r="BL95">
        <v>300.45999999999998</v>
      </c>
      <c r="BM95">
        <v>9.68</v>
      </c>
      <c r="BN95">
        <v>83.22</v>
      </c>
      <c r="BO95">
        <v>1.02</v>
      </c>
      <c r="BP95">
        <v>54.19</v>
      </c>
      <c r="BQ95">
        <v>35.67</v>
      </c>
      <c r="BR95">
        <v>24.19</v>
      </c>
    </row>
    <row r="96" spans="7:70">
      <c r="G96" t="s">
        <v>138</v>
      </c>
      <c r="H96" s="73">
        <v>1064.67</v>
      </c>
      <c r="I96" s="46">
        <v>377.69000000000005</v>
      </c>
      <c r="J96" s="46">
        <v>277.84000000000003</v>
      </c>
      <c r="K96" s="46">
        <v>45.480000000000004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25.04</v>
      </c>
      <c r="Y96">
        <v>0.61</v>
      </c>
      <c r="Z96">
        <v>0</v>
      </c>
      <c r="AA96">
        <v>91.93</v>
      </c>
      <c r="AB96">
        <v>62.9</v>
      </c>
      <c r="AC96">
        <v>0</v>
      </c>
      <c r="AD96">
        <v>0</v>
      </c>
      <c r="AE96">
        <v>4.84</v>
      </c>
      <c r="AF96">
        <v>0</v>
      </c>
      <c r="AG96">
        <v>0</v>
      </c>
      <c r="AH96">
        <v>0.93</v>
      </c>
      <c r="AI96">
        <v>38.71</v>
      </c>
      <c r="AJ96">
        <v>0</v>
      </c>
      <c r="AK96">
        <v>24.19</v>
      </c>
      <c r="AL96">
        <v>0.92</v>
      </c>
      <c r="AM96">
        <v>85.64</v>
      </c>
      <c r="AN96">
        <v>100.16</v>
      </c>
      <c r="AO96">
        <v>64.349999999999994</v>
      </c>
      <c r="AP96">
        <v>74.819999999999993</v>
      </c>
      <c r="AQ96">
        <v>0.93</v>
      </c>
      <c r="AR96">
        <v>232.35</v>
      </c>
      <c r="AS96">
        <v>23.17</v>
      </c>
      <c r="AT96">
        <v>43.55</v>
      </c>
      <c r="AU96">
        <v>0</v>
      </c>
      <c r="AV96">
        <v>48.38</v>
      </c>
      <c r="AW96">
        <v>23.71</v>
      </c>
      <c r="AX96">
        <v>23.22</v>
      </c>
      <c r="AY96">
        <v>0.61</v>
      </c>
      <c r="AZ96">
        <v>6.77</v>
      </c>
      <c r="BA96">
        <v>36.51</v>
      </c>
      <c r="BB96">
        <v>7.62</v>
      </c>
      <c r="BC96">
        <v>23.22</v>
      </c>
      <c r="BD96">
        <v>63.14</v>
      </c>
      <c r="BE96">
        <v>110.24</v>
      </c>
      <c r="BF96">
        <v>0.52</v>
      </c>
      <c r="BG96">
        <v>24.19</v>
      </c>
      <c r="BH96">
        <v>17</v>
      </c>
      <c r="BI96">
        <v>0.92</v>
      </c>
      <c r="BJ96">
        <v>0</v>
      </c>
      <c r="BK96">
        <v>0.37</v>
      </c>
      <c r="BL96">
        <v>300.45999999999998</v>
      </c>
      <c r="BM96">
        <v>9.68</v>
      </c>
      <c r="BN96">
        <v>83.22</v>
      </c>
      <c r="BO96">
        <v>1.02</v>
      </c>
      <c r="BP96">
        <v>54.19</v>
      </c>
      <c r="BQ96">
        <v>35.67</v>
      </c>
      <c r="BR96">
        <v>24.19</v>
      </c>
    </row>
    <row r="97" spans="1:133">
      <c r="G97" t="s">
        <v>139</v>
      </c>
      <c r="H97" s="73">
        <v>1064.67</v>
      </c>
      <c r="I97" s="46">
        <v>377.69000000000005</v>
      </c>
      <c r="J97" s="46">
        <v>277.84000000000003</v>
      </c>
      <c r="K97" s="46">
        <v>45.480000000000004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25.04</v>
      </c>
      <c r="Y97">
        <v>0.61</v>
      </c>
      <c r="Z97">
        <v>0</v>
      </c>
      <c r="AA97">
        <v>91.93</v>
      </c>
      <c r="AB97">
        <v>62.9</v>
      </c>
      <c r="AC97">
        <v>0</v>
      </c>
      <c r="AD97">
        <v>0</v>
      </c>
      <c r="AE97">
        <v>4.84</v>
      </c>
      <c r="AF97">
        <v>0</v>
      </c>
      <c r="AG97">
        <v>0</v>
      </c>
      <c r="AH97">
        <v>0.93</v>
      </c>
      <c r="AI97">
        <v>38.71</v>
      </c>
      <c r="AJ97">
        <v>0</v>
      </c>
      <c r="AK97">
        <v>24.19</v>
      </c>
      <c r="AL97">
        <v>0.92</v>
      </c>
      <c r="AM97">
        <v>85.64</v>
      </c>
      <c r="AN97">
        <v>100.16</v>
      </c>
      <c r="AO97">
        <v>64.349999999999994</v>
      </c>
      <c r="AP97">
        <v>74.819999999999993</v>
      </c>
      <c r="AQ97">
        <v>0.93</v>
      </c>
      <c r="AR97">
        <v>232.35</v>
      </c>
      <c r="AS97">
        <v>23.17</v>
      </c>
      <c r="AT97">
        <v>43.55</v>
      </c>
      <c r="AU97">
        <v>0</v>
      </c>
      <c r="AV97">
        <v>48.38</v>
      </c>
      <c r="AW97">
        <v>23.71</v>
      </c>
      <c r="AX97">
        <v>23.22</v>
      </c>
      <c r="AY97">
        <v>0.61</v>
      </c>
      <c r="AZ97">
        <v>6.77</v>
      </c>
      <c r="BA97">
        <v>36.51</v>
      </c>
      <c r="BB97">
        <v>7.62</v>
      </c>
      <c r="BC97">
        <v>23.22</v>
      </c>
      <c r="BD97">
        <v>63.14</v>
      </c>
      <c r="BE97">
        <v>110.24</v>
      </c>
      <c r="BF97">
        <v>0.52</v>
      </c>
      <c r="BG97">
        <v>24.19</v>
      </c>
      <c r="BH97">
        <v>17</v>
      </c>
      <c r="BI97">
        <v>0.92</v>
      </c>
      <c r="BJ97">
        <v>0</v>
      </c>
      <c r="BK97">
        <v>0.37</v>
      </c>
      <c r="BL97">
        <v>300.45999999999998</v>
      </c>
      <c r="BM97">
        <v>9.68</v>
      </c>
      <c r="BN97">
        <v>83.22</v>
      </c>
      <c r="BO97">
        <v>1.02</v>
      </c>
      <c r="BP97">
        <v>54.19</v>
      </c>
      <c r="BQ97">
        <v>35.67</v>
      </c>
      <c r="BR97">
        <v>24.19</v>
      </c>
    </row>
    <row r="98" spans="1:133">
      <c r="G98" t="s">
        <v>140</v>
      </c>
      <c r="H98" s="73">
        <v>1064.67</v>
      </c>
      <c r="I98" s="46">
        <v>377.69000000000005</v>
      </c>
      <c r="J98" s="46">
        <v>277.84000000000003</v>
      </c>
      <c r="K98" s="46">
        <v>45.480000000000004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25.04</v>
      </c>
      <c r="Y98">
        <v>0.61</v>
      </c>
      <c r="Z98">
        <v>0</v>
      </c>
      <c r="AA98">
        <v>91.93</v>
      </c>
      <c r="AB98">
        <v>62.9</v>
      </c>
      <c r="AC98">
        <v>0</v>
      </c>
      <c r="AD98">
        <v>0</v>
      </c>
      <c r="AE98">
        <v>4.84</v>
      </c>
      <c r="AF98">
        <v>0</v>
      </c>
      <c r="AG98">
        <v>0</v>
      </c>
      <c r="AH98">
        <v>0.93</v>
      </c>
      <c r="AI98">
        <v>38.71</v>
      </c>
      <c r="AJ98">
        <v>0</v>
      </c>
      <c r="AK98">
        <v>24.19</v>
      </c>
      <c r="AL98">
        <v>0.92</v>
      </c>
      <c r="AM98">
        <v>85.64</v>
      </c>
      <c r="AN98">
        <v>100.16</v>
      </c>
      <c r="AO98">
        <v>64.349999999999994</v>
      </c>
      <c r="AP98">
        <v>74.819999999999993</v>
      </c>
      <c r="AQ98">
        <v>0.93</v>
      </c>
      <c r="AR98">
        <v>232.35</v>
      </c>
      <c r="AS98">
        <v>23.17</v>
      </c>
      <c r="AT98">
        <v>43.55</v>
      </c>
      <c r="AU98">
        <v>0</v>
      </c>
      <c r="AV98">
        <v>48.38</v>
      </c>
      <c r="AW98">
        <v>23.71</v>
      </c>
      <c r="AX98">
        <v>23.22</v>
      </c>
      <c r="AY98">
        <v>0.61</v>
      </c>
      <c r="AZ98">
        <v>6.77</v>
      </c>
      <c r="BA98">
        <v>36.51</v>
      </c>
      <c r="BB98">
        <v>7.62</v>
      </c>
      <c r="BC98">
        <v>23.22</v>
      </c>
      <c r="BD98">
        <v>63.14</v>
      </c>
      <c r="BE98">
        <v>110.24</v>
      </c>
      <c r="BF98">
        <v>0.52</v>
      </c>
      <c r="BG98">
        <v>24.19</v>
      </c>
      <c r="BH98">
        <v>17</v>
      </c>
      <c r="BI98">
        <v>0.92</v>
      </c>
      <c r="BJ98">
        <v>0</v>
      </c>
      <c r="BK98">
        <v>0.37</v>
      </c>
      <c r="BL98">
        <v>300.45999999999998</v>
      </c>
      <c r="BM98">
        <v>9.68</v>
      </c>
      <c r="BN98">
        <v>83.22</v>
      </c>
      <c r="BO98">
        <v>1.02</v>
      </c>
      <c r="BP98">
        <v>54.19</v>
      </c>
      <c r="BQ98">
        <v>35.67</v>
      </c>
      <c r="BR98">
        <v>24.19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21.828267499999999</v>
      </c>
      <c r="I99" s="69">
        <f t="shared" ref="I99:BU99" si="1">SUM(I3:I98)/4000</f>
        <v>6.8148124999999986</v>
      </c>
      <c r="J99" s="69">
        <f t="shared" si="1"/>
        <v>7.203634999999994</v>
      </c>
      <c r="K99" s="69">
        <f t="shared" si="1"/>
        <v>1.2850399999999982</v>
      </c>
      <c r="L99" s="69">
        <f t="shared" si="1"/>
        <v>0.17504750000000022</v>
      </c>
      <c r="M99" s="69">
        <f t="shared" si="1"/>
        <v>0</v>
      </c>
      <c r="N99" s="68">
        <f t="shared" si="1"/>
        <v>0</v>
      </c>
      <c r="O99" s="69">
        <f t="shared" si="1"/>
        <v>0.83599999999999997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1.7779999999999987E-2</v>
      </c>
      <c r="X99">
        <f t="shared" si="1"/>
        <v>0.60095999999999938</v>
      </c>
      <c r="Y99">
        <f t="shared" si="1"/>
        <v>1.3114999999999991E-2</v>
      </c>
      <c r="Z99">
        <f t="shared" si="1"/>
        <v>0.41886250000000003</v>
      </c>
      <c r="AA99">
        <f t="shared" si="1"/>
        <v>1.6460500000000011</v>
      </c>
      <c r="AB99">
        <f t="shared" si="1"/>
        <v>1.5095999999999983</v>
      </c>
      <c r="AC99">
        <f t="shared" si="1"/>
        <v>6.5200000000000006E-3</v>
      </c>
      <c r="AD99">
        <f t="shared" si="1"/>
        <v>5.8887499999999988E-2</v>
      </c>
      <c r="AE99">
        <f t="shared" si="1"/>
        <v>0.11615999999999976</v>
      </c>
      <c r="AF99">
        <f t="shared" si="1"/>
        <v>0.186</v>
      </c>
      <c r="AG99">
        <f t="shared" si="1"/>
        <v>0.97734250000000011</v>
      </c>
      <c r="AH99">
        <f t="shared" si="1"/>
        <v>2.0470000000000006E-2</v>
      </c>
      <c r="AI99">
        <f t="shared" si="1"/>
        <v>0.92904000000000064</v>
      </c>
      <c r="AJ99">
        <f t="shared" si="1"/>
        <v>0.65</v>
      </c>
      <c r="AK99">
        <f t="shared" si="1"/>
        <v>0.57406000000000101</v>
      </c>
      <c r="AL99">
        <f t="shared" si="1"/>
        <v>1.9454999999999997E-2</v>
      </c>
      <c r="AM99">
        <f t="shared" si="1"/>
        <v>2.0553600000000034</v>
      </c>
      <c r="AN99">
        <f t="shared" si="1"/>
        <v>2.4038399999999975</v>
      </c>
      <c r="AO99">
        <f t="shared" si="1"/>
        <v>1.544400000000002</v>
      </c>
      <c r="AP99">
        <f t="shared" si="1"/>
        <v>1.7956799999999977</v>
      </c>
      <c r="AQ99">
        <f t="shared" si="1"/>
        <v>2.0470000000000006E-2</v>
      </c>
      <c r="AR99">
        <f t="shared" si="1"/>
        <v>2.1116900000000021</v>
      </c>
      <c r="AS99">
        <f t="shared" si="1"/>
        <v>0.18535999999999997</v>
      </c>
      <c r="AT99">
        <f t="shared" si="1"/>
        <v>1.0452000000000019</v>
      </c>
      <c r="AU99">
        <f t="shared" si="1"/>
        <v>9.8760000000000042E-2</v>
      </c>
      <c r="AV99">
        <f t="shared" si="1"/>
        <v>1.1611200000000019</v>
      </c>
      <c r="AW99">
        <f t="shared" si="1"/>
        <v>0.56904000000000066</v>
      </c>
      <c r="AX99">
        <f t="shared" si="1"/>
        <v>0.18576000000000012</v>
      </c>
      <c r="AY99">
        <f t="shared" si="1"/>
        <v>1.3114999999999991E-2</v>
      </c>
      <c r="AZ99">
        <f t="shared" si="1"/>
        <v>0.16247999999999976</v>
      </c>
      <c r="BA99">
        <f t="shared" si="1"/>
        <v>0.32858999999999999</v>
      </c>
      <c r="BB99">
        <f t="shared" si="1"/>
        <v>0.18288000000000007</v>
      </c>
      <c r="BC99">
        <f t="shared" si="1"/>
        <v>0.55728000000000011</v>
      </c>
      <c r="BD99">
        <f t="shared" si="1"/>
        <v>1.515360000000002</v>
      </c>
      <c r="BE99">
        <f t="shared" si="1"/>
        <v>2.806410000000001</v>
      </c>
      <c r="BF99">
        <f t="shared" si="1"/>
        <v>1.1180000000000015E-2</v>
      </c>
      <c r="BG99">
        <f t="shared" si="1"/>
        <v>0.58056000000000096</v>
      </c>
      <c r="BH99">
        <f t="shared" si="1"/>
        <v>0.39124999999999988</v>
      </c>
      <c r="BI99">
        <f t="shared" si="1"/>
        <v>1.978000000000003E-2</v>
      </c>
      <c r="BJ99">
        <f t="shared" si="1"/>
        <v>0.19352000000000016</v>
      </c>
      <c r="BK99">
        <f t="shared" si="1"/>
        <v>7.9550000000000055E-3</v>
      </c>
      <c r="BL99">
        <f t="shared" si="1"/>
        <v>7.2110399999999855</v>
      </c>
      <c r="BM99">
        <f t="shared" si="1"/>
        <v>0.71611999999999842</v>
      </c>
      <c r="BN99">
        <f t="shared" si="1"/>
        <v>0.71120000000000005</v>
      </c>
      <c r="BO99">
        <f t="shared" si="1"/>
        <v>2.1929999999999998E-2</v>
      </c>
      <c r="BP99">
        <f t="shared" si="1"/>
        <v>0.43352000000000024</v>
      </c>
      <c r="BQ99">
        <f t="shared" si="1"/>
        <v>0.86781000000000053</v>
      </c>
      <c r="BR99">
        <f t="shared" si="1"/>
        <v>0.48984000000000083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56.28</v>
      </c>
      <c r="I3" s="53">
        <v>7.81</v>
      </c>
      <c r="J3" s="53">
        <v>3.9</v>
      </c>
      <c r="K3" s="53">
        <v>0</v>
      </c>
      <c r="L3" s="53">
        <v>0.23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534</v>
      </c>
      <c r="U3" s="73">
        <v>68.22</v>
      </c>
      <c r="V3" s="74">
        <v>-3</v>
      </c>
      <c r="W3">
        <v>56.28</v>
      </c>
      <c r="X3">
        <v>7.81</v>
      </c>
      <c r="Y3">
        <v>-3</v>
      </c>
      <c r="Z3">
        <v>0.23</v>
      </c>
      <c r="AA3">
        <v>3.9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49.68</v>
      </c>
      <c r="I4" s="46">
        <v>7.72</v>
      </c>
      <c r="J4" s="46">
        <v>3.86</v>
      </c>
      <c r="K4" s="46">
        <v>0</v>
      </c>
      <c r="L4" s="46">
        <v>0.23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61.49</v>
      </c>
      <c r="V4" s="74">
        <v>-3</v>
      </c>
      <c r="W4">
        <v>49.68</v>
      </c>
      <c r="X4">
        <v>7.72</v>
      </c>
      <c r="Y4">
        <v>-3</v>
      </c>
      <c r="Z4">
        <v>0.23</v>
      </c>
      <c r="AA4">
        <v>3.86</v>
      </c>
    </row>
    <row r="5" spans="1:27">
      <c r="G5" t="s">
        <v>47</v>
      </c>
      <c r="H5" s="73">
        <v>2.19</v>
      </c>
      <c r="I5" s="46">
        <v>7.53</v>
      </c>
      <c r="J5" s="46">
        <v>18.82</v>
      </c>
      <c r="K5" s="46">
        <v>0</v>
      </c>
      <c r="L5" s="46">
        <v>0.22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28.76</v>
      </c>
      <c r="V5" s="74">
        <v>-3</v>
      </c>
      <c r="W5">
        <v>2.19</v>
      </c>
      <c r="X5">
        <v>7.53</v>
      </c>
      <c r="Y5">
        <v>-3</v>
      </c>
      <c r="Z5">
        <v>0.22</v>
      </c>
      <c r="AA5">
        <v>18.82</v>
      </c>
    </row>
    <row r="6" spans="1:27">
      <c r="G6" t="s">
        <v>48</v>
      </c>
      <c r="H6" s="73">
        <v>0</v>
      </c>
      <c r="I6" s="46">
        <v>8.25</v>
      </c>
      <c r="J6" s="46">
        <v>20.64</v>
      </c>
      <c r="K6" s="46">
        <v>0</v>
      </c>
      <c r="L6" s="46">
        <v>0.16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29.05</v>
      </c>
      <c r="V6" s="74">
        <v>-3</v>
      </c>
      <c r="W6">
        <v>0</v>
      </c>
      <c r="X6">
        <v>8.25</v>
      </c>
      <c r="Y6">
        <v>-3</v>
      </c>
      <c r="Z6">
        <v>0.16</v>
      </c>
      <c r="AA6">
        <v>20.64</v>
      </c>
    </row>
    <row r="7" spans="1:27">
      <c r="G7" t="s">
        <v>49</v>
      </c>
      <c r="H7" s="73">
        <v>0</v>
      </c>
      <c r="I7" s="46">
        <v>7.22</v>
      </c>
      <c r="J7" s="46">
        <v>14.43</v>
      </c>
      <c r="K7" s="46">
        <v>0</v>
      </c>
      <c r="L7" s="46">
        <v>0.15</v>
      </c>
      <c r="M7" s="74">
        <v>0</v>
      </c>
      <c r="N7" s="73">
        <v>-45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21.8</v>
      </c>
      <c r="V7" s="74">
        <v>-48</v>
      </c>
      <c r="W7">
        <v>-45</v>
      </c>
      <c r="X7">
        <v>7.22</v>
      </c>
      <c r="Y7">
        <v>-3</v>
      </c>
      <c r="Z7">
        <v>0.15</v>
      </c>
      <c r="AA7">
        <v>14.43</v>
      </c>
    </row>
    <row r="8" spans="1:27">
      <c r="G8" t="s">
        <v>50</v>
      </c>
      <c r="H8" s="73">
        <v>0</v>
      </c>
      <c r="I8" s="46">
        <v>7.16</v>
      </c>
      <c r="J8" s="46">
        <v>14.32</v>
      </c>
      <c r="K8" s="46">
        <v>0</v>
      </c>
      <c r="L8" s="46">
        <v>0.11</v>
      </c>
      <c r="M8" s="74">
        <v>0</v>
      </c>
      <c r="N8" s="73">
        <v>-86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21.59</v>
      </c>
      <c r="V8" s="74">
        <v>-89</v>
      </c>
      <c r="W8">
        <v>-86</v>
      </c>
      <c r="X8">
        <v>7.16</v>
      </c>
      <c r="Y8">
        <v>-3</v>
      </c>
      <c r="Z8">
        <v>0.11</v>
      </c>
      <c r="AA8">
        <v>14.32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0.1</v>
      </c>
      <c r="M9" s="74">
        <v>0</v>
      </c>
      <c r="N9" s="73">
        <v>-49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0.1</v>
      </c>
      <c r="V9" s="74">
        <v>-52</v>
      </c>
      <c r="W9">
        <v>-49</v>
      </c>
      <c r="X9">
        <v>0</v>
      </c>
      <c r="Y9">
        <v>-3</v>
      </c>
      <c r="Z9">
        <v>0.1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0.08</v>
      </c>
      <c r="M10" s="74">
        <v>0</v>
      </c>
      <c r="N10" s="73">
        <v>-82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0.08</v>
      </c>
      <c r="V10" s="74">
        <v>-85</v>
      </c>
      <c r="W10">
        <v>-82</v>
      </c>
      <c r="X10">
        <v>0</v>
      </c>
      <c r="Y10">
        <v>-3</v>
      </c>
      <c r="Z10">
        <v>0.08</v>
      </c>
      <c r="AA10">
        <v>0</v>
      </c>
    </row>
    <row r="11" spans="1:27">
      <c r="G11" t="s">
        <v>53</v>
      </c>
      <c r="H11" s="73">
        <v>0</v>
      </c>
      <c r="I11" s="46">
        <v>26.88</v>
      </c>
      <c r="J11" s="46">
        <v>0</v>
      </c>
      <c r="K11" s="46">
        <v>0</v>
      </c>
      <c r="L11" s="46">
        <v>7.0000000000000007E-2</v>
      </c>
      <c r="M11" s="74">
        <v>0</v>
      </c>
      <c r="N11" s="73">
        <v>-127</v>
      </c>
      <c r="O11" s="46">
        <v>0</v>
      </c>
      <c r="P11" s="46">
        <v>-35</v>
      </c>
      <c r="Q11" s="46">
        <v>0</v>
      </c>
      <c r="R11" s="46">
        <v>0</v>
      </c>
      <c r="S11" s="74">
        <v>0</v>
      </c>
      <c r="U11" s="73">
        <v>26.95</v>
      </c>
      <c r="V11" s="74">
        <v>-165</v>
      </c>
      <c r="W11">
        <v>-127</v>
      </c>
      <c r="X11">
        <v>26.88</v>
      </c>
      <c r="Y11">
        <v>-3</v>
      </c>
      <c r="Z11">
        <v>7.0000000000000007E-2</v>
      </c>
      <c r="AA11">
        <v>-35</v>
      </c>
    </row>
    <row r="12" spans="1:27">
      <c r="G12" t="s">
        <v>54</v>
      </c>
      <c r="H12" s="73">
        <v>0</v>
      </c>
      <c r="I12" s="46">
        <v>29.43</v>
      </c>
      <c r="J12" s="46">
        <v>0</v>
      </c>
      <c r="K12" s="46">
        <v>0</v>
      </c>
      <c r="L12" s="46">
        <v>7.0000000000000007E-2</v>
      </c>
      <c r="M12" s="74">
        <v>0</v>
      </c>
      <c r="N12" s="73">
        <v>-162</v>
      </c>
      <c r="O12" s="46">
        <v>0</v>
      </c>
      <c r="P12" s="46">
        <v>-30</v>
      </c>
      <c r="Q12" s="46">
        <v>0</v>
      </c>
      <c r="R12" s="46">
        <v>0</v>
      </c>
      <c r="S12" s="74">
        <v>0</v>
      </c>
      <c r="U12" s="73">
        <v>29.5</v>
      </c>
      <c r="V12" s="74">
        <v>-195</v>
      </c>
      <c r="W12">
        <v>-162</v>
      </c>
      <c r="X12">
        <v>29.43</v>
      </c>
      <c r="Y12">
        <v>-3</v>
      </c>
      <c r="Z12">
        <v>7.0000000000000007E-2</v>
      </c>
      <c r="AA12">
        <v>-30</v>
      </c>
    </row>
    <row r="13" spans="1:27">
      <c r="G13" t="s">
        <v>55</v>
      </c>
      <c r="H13" s="73">
        <v>0</v>
      </c>
      <c r="I13" s="46">
        <v>12.89</v>
      </c>
      <c r="J13" s="46">
        <v>0</v>
      </c>
      <c r="K13" s="46">
        <v>0</v>
      </c>
      <c r="L13" s="46">
        <v>0</v>
      </c>
      <c r="M13" s="74">
        <v>0</v>
      </c>
      <c r="N13" s="73">
        <v>-198</v>
      </c>
      <c r="O13" s="46">
        <v>0</v>
      </c>
      <c r="P13" s="46">
        <v>-40</v>
      </c>
      <c r="Q13" s="46">
        <v>0</v>
      </c>
      <c r="R13" s="46">
        <v>0</v>
      </c>
      <c r="S13" s="74">
        <v>0</v>
      </c>
      <c r="U13" s="73">
        <v>12.89</v>
      </c>
      <c r="V13" s="74">
        <v>-241</v>
      </c>
      <c r="W13">
        <v>-198</v>
      </c>
      <c r="X13">
        <v>12.89</v>
      </c>
      <c r="Y13">
        <v>-3</v>
      </c>
      <c r="Z13">
        <v>0</v>
      </c>
      <c r="AA13">
        <v>-40</v>
      </c>
    </row>
    <row r="14" spans="1:27">
      <c r="G14" t="s">
        <v>56</v>
      </c>
      <c r="H14" s="73">
        <v>0</v>
      </c>
      <c r="I14" s="46">
        <v>9.33</v>
      </c>
      <c r="J14" s="46">
        <v>0</v>
      </c>
      <c r="K14" s="46">
        <v>0</v>
      </c>
      <c r="L14" s="46">
        <v>0</v>
      </c>
      <c r="M14" s="74">
        <v>0</v>
      </c>
      <c r="N14" s="73">
        <v>-229</v>
      </c>
      <c r="O14" s="46">
        <v>0</v>
      </c>
      <c r="P14" s="46">
        <v>-40</v>
      </c>
      <c r="Q14" s="46">
        <v>0</v>
      </c>
      <c r="R14" s="46">
        <v>0</v>
      </c>
      <c r="S14" s="74">
        <v>0</v>
      </c>
      <c r="U14" s="73">
        <v>9.33</v>
      </c>
      <c r="V14" s="74">
        <v>-272</v>
      </c>
      <c r="W14">
        <v>-229</v>
      </c>
      <c r="X14">
        <v>9.33</v>
      </c>
      <c r="Y14">
        <v>-3</v>
      </c>
      <c r="Z14">
        <v>0</v>
      </c>
      <c r="AA14">
        <v>-40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-231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0</v>
      </c>
      <c r="V15" s="74">
        <v>-264</v>
      </c>
      <c r="W15">
        <v>-231</v>
      </c>
      <c r="X15">
        <v>0</v>
      </c>
      <c r="Y15">
        <v>-3</v>
      </c>
      <c r="Z15">
        <v>0</v>
      </c>
      <c r="AA15">
        <v>-30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-214</v>
      </c>
      <c r="O16" s="46">
        <v>0</v>
      </c>
      <c r="P16" s="46">
        <v>-25</v>
      </c>
      <c r="Q16" s="46">
        <v>0</v>
      </c>
      <c r="R16" s="46">
        <v>0</v>
      </c>
      <c r="S16" s="74">
        <v>0</v>
      </c>
      <c r="U16" s="73">
        <v>0</v>
      </c>
      <c r="V16" s="74">
        <v>-242</v>
      </c>
      <c r="W16">
        <v>-214</v>
      </c>
      <c r="X16">
        <v>0</v>
      </c>
      <c r="Y16">
        <v>-3</v>
      </c>
      <c r="Z16">
        <v>0</v>
      </c>
      <c r="AA16">
        <v>-25</v>
      </c>
    </row>
    <row r="17" spans="7:27">
      <c r="G17" t="s">
        <v>59</v>
      </c>
      <c r="H17" s="73">
        <v>0</v>
      </c>
      <c r="I17" s="46">
        <v>6.77</v>
      </c>
      <c r="J17" s="46">
        <v>0</v>
      </c>
      <c r="K17" s="46">
        <v>0</v>
      </c>
      <c r="L17" s="46">
        <v>0</v>
      </c>
      <c r="M17" s="74">
        <v>0</v>
      </c>
      <c r="N17" s="73">
        <v>-258</v>
      </c>
      <c r="O17" s="46">
        <v>0</v>
      </c>
      <c r="P17" s="46">
        <v>-25</v>
      </c>
      <c r="Q17" s="46">
        <v>0</v>
      </c>
      <c r="R17" s="46">
        <v>0</v>
      </c>
      <c r="S17" s="74">
        <v>0</v>
      </c>
      <c r="U17" s="73">
        <v>6.77</v>
      </c>
      <c r="V17" s="74">
        <v>-286</v>
      </c>
      <c r="W17">
        <v>-258</v>
      </c>
      <c r="X17">
        <v>6.77</v>
      </c>
      <c r="Y17">
        <v>-3</v>
      </c>
      <c r="Z17">
        <v>0</v>
      </c>
      <c r="AA17">
        <v>-25</v>
      </c>
    </row>
    <row r="18" spans="7:27">
      <c r="G18" t="s">
        <v>60</v>
      </c>
      <c r="H18" s="73">
        <v>0</v>
      </c>
      <c r="I18" s="46">
        <v>7.52</v>
      </c>
      <c r="J18" s="46">
        <v>0</v>
      </c>
      <c r="K18" s="46">
        <v>0</v>
      </c>
      <c r="L18" s="46">
        <v>0</v>
      </c>
      <c r="M18" s="74">
        <v>0</v>
      </c>
      <c r="N18" s="73">
        <v>-258</v>
      </c>
      <c r="O18" s="46">
        <v>0</v>
      </c>
      <c r="P18" s="46">
        <v>-30</v>
      </c>
      <c r="Q18" s="46">
        <v>0</v>
      </c>
      <c r="R18" s="46">
        <v>0</v>
      </c>
      <c r="S18" s="74">
        <v>0</v>
      </c>
      <c r="U18" s="73">
        <v>7.52</v>
      </c>
      <c r="V18" s="74">
        <v>-291</v>
      </c>
      <c r="W18">
        <v>-258</v>
      </c>
      <c r="X18">
        <v>7.52</v>
      </c>
      <c r="Y18">
        <v>-3</v>
      </c>
      <c r="Z18">
        <v>0</v>
      </c>
      <c r="AA18">
        <v>-30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-246</v>
      </c>
      <c r="O19" s="46">
        <v>0</v>
      </c>
      <c r="P19" s="46">
        <v>-37</v>
      </c>
      <c r="Q19" s="46">
        <v>0</v>
      </c>
      <c r="R19" s="46">
        <v>0</v>
      </c>
      <c r="S19" s="74">
        <v>0</v>
      </c>
      <c r="U19" s="73">
        <v>0</v>
      </c>
      <c r="V19" s="74">
        <v>-286</v>
      </c>
      <c r="W19">
        <v>-246</v>
      </c>
      <c r="X19">
        <v>0</v>
      </c>
      <c r="Y19">
        <v>-3</v>
      </c>
      <c r="Z19">
        <v>0</v>
      </c>
      <c r="AA19">
        <v>-37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-240</v>
      </c>
      <c r="O20" s="46">
        <v>0</v>
      </c>
      <c r="P20" s="46">
        <v>-32</v>
      </c>
      <c r="Q20" s="46">
        <v>0</v>
      </c>
      <c r="R20" s="46">
        <v>0</v>
      </c>
      <c r="S20" s="74">
        <v>0</v>
      </c>
      <c r="U20" s="73">
        <v>0</v>
      </c>
      <c r="V20" s="74">
        <v>-275</v>
      </c>
      <c r="W20">
        <v>-240</v>
      </c>
      <c r="X20">
        <v>0</v>
      </c>
      <c r="Y20">
        <v>-3</v>
      </c>
      <c r="Z20">
        <v>0</v>
      </c>
      <c r="AA20">
        <v>-32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-267</v>
      </c>
      <c r="O21" s="46">
        <v>0</v>
      </c>
      <c r="P21" s="46">
        <v>-31</v>
      </c>
      <c r="Q21" s="46">
        <v>0</v>
      </c>
      <c r="R21" s="46">
        <v>-1</v>
      </c>
      <c r="S21" s="74">
        <v>0</v>
      </c>
      <c r="U21" s="73">
        <v>0</v>
      </c>
      <c r="V21" s="74">
        <v>-302</v>
      </c>
      <c r="W21">
        <v>-267</v>
      </c>
      <c r="X21">
        <v>0</v>
      </c>
      <c r="Y21">
        <v>-3</v>
      </c>
      <c r="Z21">
        <v>-1</v>
      </c>
      <c r="AA21">
        <v>-31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-273</v>
      </c>
      <c r="O22" s="46">
        <v>0</v>
      </c>
      <c r="P22" s="46">
        <v>-24</v>
      </c>
      <c r="Q22" s="46">
        <v>0</v>
      </c>
      <c r="R22" s="46">
        <v>-1</v>
      </c>
      <c r="S22" s="74">
        <v>0</v>
      </c>
      <c r="U22" s="73">
        <v>0</v>
      </c>
      <c r="V22" s="74">
        <v>-301</v>
      </c>
      <c r="W22">
        <v>-273</v>
      </c>
      <c r="X22">
        <v>0</v>
      </c>
      <c r="Y22">
        <v>-3</v>
      </c>
      <c r="Z22">
        <v>-1</v>
      </c>
      <c r="AA22">
        <v>-24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-211</v>
      </c>
      <c r="O23" s="46">
        <v>-6</v>
      </c>
      <c r="P23" s="46">
        <v>-32</v>
      </c>
      <c r="Q23" s="46">
        <v>0</v>
      </c>
      <c r="R23" s="46">
        <v>-3</v>
      </c>
      <c r="S23" s="74">
        <v>0</v>
      </c>
      <c r="U23" s="73">
        <v>0</v>
      </c>
      <c r="V23" s="74">
        <v>-255</v>
      </c>
      <c r="W23">
        <v>-211</v>
      </c>
      <c r="X23">
        <v>-6</v>
      </c>
      <c r="Y23">
        <v>-3</v>
      </c>
      <c r="Z23">
        <v>-3</v>
      </c>
      <c r="AA23">
        <v>-32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-167</v>
      </c>
      <c r="O24" s="46">
        <v>-11</v>
      </c>
      <c r="P24" s="46">
        <v>-37</v>
      </c>
      <c r="Q24" s="46">
        <v>0</v>
      </c>
      <c r="R24" s="46">
        <v>-3</v>
      </c>
      <c r="S24" s="74">
        <v>0</v>
      </c>
      <c r="U24" s="73">
        <v>0</v>
      </c>
      <c r="V24" s="74">
        <v>-221</v>
      </c>
      <c r="W24">
        <v>-167</v>
      </c>
      <c r="X24">
        <v>-11</v>
      </c>
      <c r="Y24">
        <v>-3</v>
      </c>
      <c r="Z24">
        <v>-3</v>
      </c>
      <c r="AA24">
        <v>-37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-98</v>
      </c>
      <c r="O25" s="46">
        <v>0</v>
      </c>
      <c r="P25" s="46">
        <v>-40</v>
      </c>
      <c r="Q25" s="46">
        <v>0</v>
      </c>
      <c r="R25" s="46">
        <v>-3</v>
      </c>
      <c r="S25" s="74">
        <v>0</v>
      </c>
      <c r="U25" s="73">
        <v>0</v>
      </c>
      <c r="V25" s="74">
        <v>-144</v>
      </c>
      <c r="W25">
        <v>-98</v>
      </c>
      <c r="X25">
        <v>0</v>
      </c>
      <c r="Y25">
        <v>-3</v>
      </c>
      <c r="Z25">
        <v>-3</v>
      </c>
      <c r="AA25">
        <v>-40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-54</v>
      </c>
      <c r="O26" s="46">
        <v>0</v>
      </c>
      <c r="P26" s="46">
        <v>-38</v>
      </c>
      <c r="Q26" s="46">
        <v>0</v>
      </c>
      <c r="R26" s="46">
        <v>-3</v>
      </c>
      <c r="S26" s="74">
        <v>0</v>
      </c>
      <c r="U26" s="73">
        <v>0</v>
      </c>
      <c r="V26" s="74">
        <v>-98</v>
      </c>
      <c r="W26">
        <v>-54</v>
      </c>
      <c r="X26">
        <v>0</v>
      </c>
      <c r="Y26">
        <v>-3</v>
      </c>
      <c r="Z26">
        <v>-3</v>
      </c>
      <c r="AA26">
        <v>-38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-78</v>
      </c>
      <c r="O27" s="46">
        <v>0</v>
      </c>
      <c r="P27" s="46">
        <v>-30</v>
      </c>
      <c r="Q27" s="46">
        <v>0</v>
      </c>
      <c r="R27" s="46">
        <v>-3</v>
      </c>
      <c r="S27" s="74">
        <v>0</v>
      </c>
      <c r="U27" s="73">
        <v>0</v>
      </c>
      <c r="V27" s="74">
        <v>-114</v>
      </c>
      <c r="W27">
        <v>-78</v>
      </c>
      <c r="X27">
        <v>0</v>
      </c>
      <c r="Y27">
        <v>-3</v>
      </c>
      <c r="Z27">
        <v>-3</v>
      </c>
      <c r="AA27">
        <v>-30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-81</v>
      </c>
      <c r="O28" s="46">
        <v>0</v>
      </c>
      <c r="P28" s="46">
        <v>-33</v>
      </c>
      <c r="Q28" s="46">
        <v>0</v>
      </c>
      <c r="R28" s="46">
        <v>-3</v>
      </c>
      <c r="S28" s="74">
        <v>0</v>
      </c>
      <c r="U28" s="73">
        <v>0</v>
      </c>
      <c r="V28" s="74">
        <v>-120</v>
      </c>
      <c r="W28">
        <v>-81</v>
      </c>
      <c r="X28">
        <v>0</v>
      </c>
      <c r="Y28">
        <v>-3</v>
      </c>
      <c r="Z28">
        <v>-3</v>
      </c>
      <c r="AA28">
        <v>-33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-66</v>
      </c>
      <c r="O29" s="46">
        <v>0</v>
      </c>
      <c r="P29" s="46">
        <v>-30</v>
      </c>
      <c r="Q29" s="46">
        <v>0</v>
      </c>
      <c r="R29" s="46">
        <v>-4</v>
      </c>
      <c r="S29" s="74">
        <v>0</v>
      </c>
      <c r="U29" s="73">
        <v>0</v>
      </c>
      <c r="V29" s="74">
        <v>-102</v>
      </c>
      <c r="W29">
        <v>-66</v>
      </c>
      <c r="X29">
        <v>0</v>
      </c>
      <c r="Y29">
        <v>-2</v>
      </c>
      <c r="Z29">
        <v>-4</v>
      </c>
      <c r="AA29">
        <v>-30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-80</v>
      </c>
      <c r="O30" s="46">
        <v>-10</v>
      </c>
      <c r="P30" s="46">
        <v>-200</v>
      </c>
      <c r="Q30" s="46">
        <v>0</v>
      </c>
      <c r="R30" s="46">
        <v>-4</v>
      </c>
      <c r="S30" s="74">
        <v>0</v>
      </c>
      <c r="U30" s="73">
        <v>0</v>
      </c>
      <c r="V30" s="74">
        <v>-296</v>
      </c>
      <c r="W30">
        <v>-80</v>
      </c>
      <c r="X30">
        <v>-10</v>
      </c>
      <c r="Y30">
        <v>-2</v>
      </c>
      <c r="Z30">
        <v>-4</v>
      </c>
      <c r="AA30">
        <v>-200</v>
      </c>
    </row>
    <row r="31" spans="7:27">
      <c r="G31" t="s">
        <v>73</v>
      </c>
      <c r="H31" s="73">
        <v>0</v>
      </c>
      <c r="I31" s="46">
        <v>33.869999999999997</v>
      </c>
      <c r="J31" s="46">
        <v>0</v>
      </c>
      <c r="K31" s="46">
        <v>0</v>
      </c>
      <c r="L31" s="46">
        <v>0</v>
      </c>
      <c r="M31" s="74">
        <v>0</v>
      </c>
      <c r="N31" s="73">
        <v>-68</v>
      </c>
      <c r="O31" s="46">
        <v>0</v>
      </c>
      <c r="P31" s="46">
        <v>-94</v>
      </c>
      <c r="Q31" s="46">
        <v>0</v>
      </c>
      <c r="R31" s="46">
        <v>0</v>
      </c>
      <c r="S31" s="74">
        <v>0</v>
      </c>
      <c r="U31" s="73">
        <v>33.869999999999997</v>
      </c>
      <c r="V31" s="74">
        <v>-164</v>
      </c>
      <c r="W31">
        <v>-68</v>
      </c>
      <c r="X31">
        <v>33.869999999999997</v>
      </c>
      <c r="Y31">
        <v>-2</v>
      </c>
      <c r="Z31">
        <v>0</v>
      </c>
      <c r="AA31">
        <v>-94</v>
      </c>
    </row>
    <row r="32" spans="7:27">
      <c r="G32" t="s">
        <v>74</v>
      </c>
      <c r="H32" s="73">
        <v>0</v>
      </c>
      <c r="I32" s="46">
        <v>24.19</v>
      </c>
      <c r="J32" s="46">
        <v>0</v>
      </c>
      <c r="K32" s="46">
        <v>0</v>
      </c>
      <c r="L32" s="46">
        <v>0</v>
      </c>
      <c r="M32" s="74">
        <v>0</v>
      </c>
      <c r="N32" s="73">
        <v>-56</v>
      </c>
      <c r="O32" s="46">
        <v>0</v>
      </c>
      <c r="P32" s="46">
        <v>-22</v>
      </c>
      <c r="Q32" s="46">
        <v>0</v>
      </c>
      <c r="R32" s="46">
        <v>0</v>
      </c>
      <c r="S32" s="74">
        <v>0</v>
      </c>
      <c r="U32" s="73">
        <v>24.19</v>
      </c>
      <c r="V32" s="74">
        <v>-80</v>
      </c>
      <c r="W32">
        <v>-56</v>
      </c>
      <c r="X32">
        <v>24.19</v>
      </c>
      <c r="Y32">
        <v>-2</v>
      </c>
      <c r="Z32">
        <v>0</v>
      </c>
      <c r="AA32">
        <v>-22</v>
      </c>
    </row>
    <row r="33" spans="7:27">
      <c r="G33" t="s">
        <v>75</v>
      </c>
      <c r="H33" s="73">
        <v>0</v>
      </c>
      <c r="I33" s="46">
        <v>19.350000000000001</v>
      </c>
      <c r="J33" s="46">
        <v>0</v>
      </c>
      <c r="K33" s="46">
        <v>0</v>
      </c>
      <c r="L33" s="46">
        <v>0</v>
      </c>
      <c r="M33" s="74">
        <v>0</v>
      </c>
      <c r="N33" s="73">
        <v>-33</v>
      </c>
      <c r="O33" s="46">
        <v>0</v>
      </c>
      <c r="P33" s="46">
        <v>0</v>
      </c>
      <c r="Q33" s="46">
        <v>0</v>
      </c>
      <c r="R33" s="46">
        <v>-1</v>
      </c>
      <c r="S33" s="74">
        <v>0</v>
      </c>
      <c r="U33" s="73">
        <v>19.350000000000001</v>
      </c>
      <c r="V33" s="74">
        <v>-36</v>
      </c>
      <c r="W33">
        <v>-33</v>
      </c>
      <c r="X33">
        <v>19.350000000000001</v>
      </c>
      <c r="Y33">
        <v>-2</v>
      </c>
      <c r="Z33">
        <v>-1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-35</v>
      </c>
      <c r="P34" s="46">
        <v>0</v>
      </c>
      <c r="Q34" s="46">
        <v>0</v>
      </c>
      <c r="R34" s="46">
        <v>-1</v>
      </c>
      <c r="S34" s="74">
        <v>0</v>
      </c>
      <c r="U34" s="73">
        <v>0</v>
      </c>
      <c r="V34" s="74">
        <v>-38</v>
      </c>
      <c r="W34">
        <v>0</v>
      </c>
      <c r="X34">
        <v>-35</v>
      </c>
      <c r="Y34">
        <v>-2</v>
      </c>
      <c r="Z34">
        <v>-1</v>
      </c>
      <c r="AA34">
        <v>0</v>
      </c>
    </row>
    <row r="35" spans="7:27">
      <c r="G35" t="s">
        <v>77</v>
      </c>
      <c r="H35" s="73">
        <v>0</v>
      </c>
      <c r="I35" s="46">
        <v>11.61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-3</v>
      </c>
      <c r="S35" s="74">
        <v>0</v>
      </c>
      <c r="U35" s="73">
        <v>11.61</v>
      </c>
      <c r="V35" s="74">
        <v>-5</v>
      </c>
      <c r="W35">
        <v>0</v>
      </c>
      <c r="X35">
        <v>11.61</v>
      </c>
      <c r="Y35">
        <v>-2</v>
      </c>
      <c r="Z35">
        <v>-3</v>
      </c>
      <c r="AA35">
        <v>0</v>
      </c>
    </row>
    <row r="36" spans="7:27">
      <c r="G36" t="s">
        <v>78</v>
      </c>
      <c r="H36" s="73">
        <v>0</v>
      </c>
      <c r="I36" s="46">
        <v>6.77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-3</v>
      </c>
      <c r="S36" s="74">
        <v>0</v>
      </c>
      <c r="U36" s="73">
        <v>6.77</v>
      </c>
      <c r="V36" s="74">
        <v>-5</v>
      </c>
      <c r="W36">
        <v>0</v>
      </c>
      <c r="X36">
        <v>6.77</v>
      </c>
      <c r="Y36">
        <v>-2</v>
      </c>
      <c r="Z36">
        <v>-3</v>
      </c>
      <c r="AA36">
        <v>0</v>
      </c>
    </row>
    <row r="37" spans="7:27">
      <c r="G37" t="s">
        <v>79</v>
      </c>
      <c r="H37" s="73">
        <v>36.78</v>
      </c>
      <c r="I37" s="46">
        <v>19.350000000000001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-10</v>
      </c>
      <c r="Q37" s="46">
        <v>0</v>
      </c>
      <c r="R37" s="46">
        <v>-4</v>
      </c>
      <c r="S37" s="74">
        <v>0</v>
      </c>
      <c r="U37" s="73">
        <v>56.13</v>
      </c>
      <c r="V37" s="74">
        <v>-16</v>
      </c>
      <c r="W37">
        <v>36.78</v>
      </c>
      <c r="X37">
        <v>19.350000000000001</v>
      </c>
      <c r="Y37">
        <v>-2</v>
      </c>
      <c r="Z37">
        <v>-4</v>
      </c>
      <c r="AA37">
        <v>-10</v>
      </c>
    </row>
    <row r="38" spans="7:27">
      <c r="G38" t="s">
        <v>80</v>
      </c>
      <c r="H38" s="73">
        <v>41.61</v>
      </c>
      <c r="I38" s="46">
        <v>29.03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-10</v>
      </c>
      <c r="Q38" s="46">
        <v>0</v>
      </c>
      <c r="R38" s="46">
        <v>-4</v>
      </c>
      <c r="S38" s="74">
        <v>0</v>
      </c>
      <c r="U38" s="73">
        <v>70.64</v>
      </c>
      <c r="V38" s="74">
        <v>-16</v>
      </c>
      <c r="W38">
        <v>41.61</v>
      </c>
      <c r="X38">
        <v>29.03</v>
      </c>
      <c r="Y38">
        <v>-2</v>
      </c>
      <c r="Z38">
        <v>-4</v>
      </c>
      <c r="AA38">
        <v>-10</v>
      </c>
    </row>
    <row r="39" spans="7:27">
      <c r="G39" t="s">
        <v>81</v>
      </c>
      <c r="H39" s="73">
        <v>18.39</v>
      </c>
      <c r="I39" s="46">
        <v>33.869999999999997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-60</v>
      </c>
      <c r="Q39" s="46">
        <v>0</v>
      </c>
      <c r="R39" s="46">
        <v>-4.5</v>
      </c>
      <c r="S39" s="74">
        <v>0</v>
      </c>
      <c r="U39" s="73">
        <v>52.26</v>
      </c>
      <c r="V39" s="74">
        <v>-66.5</v>
      </c>
      <c r="W39">
        <v>18.39</v>
      </c>
      <c r="X39">
        <v>33.869999999999997</v>
      </c>
      <c r="Y39">
        <v>-2</v>
      </c>
      <c r="Z39">
        <v>-4.5</v>
      </c>
      <c r="AA39">
        <v>-60</v>
      </c>
    </row>
    <row r="40" spans="7:27">
      <c r="G40" t="s">
        <v>82</v>
      </c>
      <c r="H40" s="73">
        <v>30</v>
      </c>
      <c r="I40" s="46">
        <v>43.55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-40</v>
      </c>
      <c r="Q40" s="46">
        <v>0</v>
      </c>
      <c r="R40" s="46">
        <v>-4</v>
      </c>
      <c r="S40" s="74">
        <v>0</v>
      </c>
      <c r="U40" s="73">
        <v>73.55</v>
      </c>
      <c r="V40" s="74">
        <v>-46</v>
      </c>
      <c r="W40">
        <v>30</v>
      </c>
      <c r="X40">
        <v>43.55</v>
      </c>
      <c r="Y40">
        <v>-2</v>
      </c>
      <c r="Z40">
        <v>-4</v>
      </c>
      <c r="AA40">
        <v>-40</v>
      </c>
    </row>
    <row r="41" spans="7:27">
      <c r="G41" t="s">
        <v>83</v>
      </c>
      <c r="H41" s="73">
        <v>2.9</v>
      </c>
      <c r="I41" s="46">
        <v>29.03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-55</v>
      </c>
      <c r="Q41" s="46">
        <v>0</v>
      </c>
      <c r="R41" s="46">
        <v>-3.5</v>
      </c>
      <c r="S41" s="74">
        <v>0</v>
      </c>
      <c r="U41" s="73">
        <v>31.93</v>
      </c>
      <c r="V41" s="74">
        <v>-60.5</v>
      </c>
      <c r="W41">
        <v>2.9</v>
      </c>
      <c r="X41">
        <v>29.03</v>
      </c>
      <c r="Y41">
        <v>-2</v>
      </c>
      <c r="Z41">
        <v>-3.5</v>
      </c>
      <c r="AA41">
        <v>-55</v>
      </c>
    </row>
    <row r="42" spans="7:27">
      <c r="G42" t="s">
        <v>84</v>
      </c>
      <c r="H42" s="73">
        <v>15.48</v>
      </c>
      <c r="I42" s="46">
        <v>62.9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-65</v>
      </c>
      <c r="Q42" s="46">
        <v>0</v>
      </c>
      <c r="R42" s="46">
        <v>-3</v>
      </c>
      <c r="S42" s="74">
        <v>0</v>
      </c>
      <c r="U42" s="73">
        <v>78.38</v>
      </c>
      <c r="V42" s="74">
        <v>-70</v>
      </c>
      <c r="W42">
        <v>15.48</v>
      </c>
      <c r="X42">
        <v>62.9</v>
      </c>
      <c r="Y42">
        <v>-2</v>
      </c>
      <c r="Z42">
        <v>-3</v>
      </c>
      <c r="AA42">
        <v>-65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-81</v>
      </c>
      <c r="O43" s="46">
        <v>-35</v>
      </c>
      <c r="P43" s="46">
        <v>-85</v>
      </c>
      <c r="Q43" s="46">
        <v>0</v>
      </c>
      <c r="R43" s="46">
        <v>-2</v>
      </c>
      <c r="S43" s="74">
        <v>0</v>
      </c>
      <c r="U43" s="73">
        <v>0</v>
      </c>
      <c r="V43" s="74">
        <v>-205</v>
      </c>
      <c r="W43">
        <v>-81</v>
      </c>
      <c r="X43">
        <v>-35</v>
      </c>
      <c r="Y43">
        <v>-2</v>
      </c>
      <c r="Z43">
        <v>-2</v>
      </c>
      <c r="AA43">
        <v>-85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-76</v>
      </c>
      <c r="O44" s="46">
        <v>-35</v>
      </c>
      <c r="P44" s="46">
        <v>-75</v>
      </c>
      <c r="Q44" s="46">
        <v>0</v>
      </c>
      <c r="R44" s="46">
        <v>-2</v>
      </c>
      <c r="S44" s="74">
        <v>0</v>
      </c>
      <c r="U44" s="73">
        <v>0</v>
      </c>
      <c r="V44" s="74">
        <v>-190</v>
      </c>
      <c r="W44">
        <v>-76</v>
      </c>
      <c r="X44">
        <v>-35</v>
      </c>
      <c r="Y44">
        <v>-2</v>
      </c>
      <c r="Z44">
        <v>-2</v>
      </c>
      <c r="AA44">
        <v>-75</v>
      </c>
    </row>
    <row r="45" spans="7:27">
      <c r="G45" t="s">
        <v>87</v>
      </c>
      <c r="H45" s="73">
        <v>34.840000000000003</v>
      </c>
      <c r="I45" s="46">
        <v>33.869999999999997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-95</v>
      </c>
      <c r="Q45" s="46">
        <v>0</v>
      </c>
      <c r="R45" s="46">
        <v>-1</v>
      </c>
      <c r="S45" s="74">
        <v>0</v>
      </c>
      <c r="U45" s="73">
        <v>68.709999999999994</v>
      </c>
      <c r="V45" s="74">
        <v>-98</v>
      </c>
      <c r="W45">
        <v>34.840000000000003</v>
      </c>
      <c r="X45">
        <v>33.869999999999997</v>
      </c>
      <c r="Y45">
        <v>-2</v>
      </c>
      <c r="Z45">
        <v>-1</v>
      </c>
      <c r="AA45">
        <v>-95</v>
      </c>
    </row>
    <row r="46" spans="7:27">
      <c r="G46" t="s">
        <v>88</v>
      </c>
      <c r="H46" s="73">
        <v>12.58</v>
      </c>
      <c r="I46" s="46">
        <v>14.52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-100</v>
      </c>
      <c r="Q46" s="46">
        <v>0</v>
      </c>
      <c r="R46" s="46">
        <v>-1</v>
      </c>
      <c r="S46" s="74">
        <v>0</v>
      </c>
      <c r="U46" s="73">
        <v>27.1</v>
      </c>
      <c r="V46" s="74">
        <v>-103</v>
      </c>
      <c r="W46">
        <v>12.58</v>
      </c>
      <c r="X46">
        <v>14.52</v>
      </c>
      <c r="Y46">
        <v>-2</v>
      </c>
      <c r="Z46">
        <v>-1</v>
      </c>
      <c r="AA46">
        <v>-100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-84</v>
      </c>
      <c r="O47" s="46">
        <v>0</v>
      </c>
      <c r="P47" s="46">
        <v>-75</v>
      </c>
      <c r="Q47" s="46">
        <v>0</v>
      </c>
      <c r="R47" s="46">
        <v>-1</v>
      </c>
      <c r="S47" s="74">
        <v>0</v>
      </c>
      <c r="U47" s="73">
        <v>0</v>
      </c>
      <c r="V47" s="74">
        <v>-162</v>
      </c>
      <c r="W47">
        <v>-84</v>
      </c>
      <c r="X47">
        <v>0</v>
      </c>
      <c r="Y47">
        <v>-2</v>
      </c>
      <c r="Z47">
        <v>-1</v>
      </c>
      <c r="AA47">
        <v>-75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-110</v>
      </c>
      <c r="O48" s="46">
        <v>0</v>
      </c>
      <c r="P48" s="46">
        <v>-80</v>
      </c>
      <c r="Q48" s="46">
        <v>0</v>
      </c>
      <c r="R48" s="46">
        <v>-2</v>
      </c>
      <c r="S48" s="74">
        <v>0</v>
      </c>
      <c r="U48" s="73">
        <v>0</v>
      </c>
      <c r="V48" s="74">
        <v>-194</v>
      </c>
      <c r="W48">
        <v>-110</v>
      </c>
      <c r="X48">
        <v>0</v>
      </c>
      <c r="Y48">
        <v>-2</v>
      </c>
      <c r="Z48">
        <v>-2</v>
      </c>
      <c r="AA48">
        <v>-80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-57</v>
      </c>
      <c r="O49" s="46">
        <v>0</v>
      </c>
      <c r="P49" s="46">
        <v>-30</v>
      </c>
      <c r="Q49" s="46">
        <v>0</v>
      </c>
      <c r="R49" s="46">
        <v>-3</v>
      </c>
      <c r="S49" s="74">
        <v>0</v>
      </c>
      <c r="U49" s="73">
        <v>0</v>
      </c>
      <c r="V49" s="74">
        <v>-92</v>
      </c>
      <c r="W49">
        <v>-57</v>
      </c>
      <c r="X49">
        <v>0</v>
      </c>
      <c r="Y49">
        <v>-2</v>
      </c>
      <c r="Z49">
        <v>-3</v>
      </c>
      <c r="AA49">
        <v>-30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-45</v>
      </c>
      <c r="O50" s="46">
        <v>-19</v>
      </c>
      <c r="P50" s="46">
        <v>-15</v>
      </c>
      <c r="Q50" s="46">
        <v>0</v>
      </c>
      <c r="R50" s="46">
        <v>-3</v>
      </c>
      <c r="S50" s="74">
        <v>0</v>
      </c>
      <c r="U50" s="73">
        <v>0</v>
      </c>
      <c r="V50" s="74">
        <v>-84</v>
      </c>
      <c r="W50">
        <v>-45</v>
      </c>
      <c r="X50">
        <v>-19</v>
      </c>
      <c r="Y50">
        <v>-2</v>
      </c>
      <c r="Z50">
        <v>-3</v>
      </c>
      <c r="AA50">
        <v>-15</v>
      </c>
    </row>
    <row r="51" spans="7:27">
      <c r="G51" t="s">
        <v>93</v>
      </c>
      <c r="H51" s="73">
        <v>16.45</v>
      </c>
      <c r="I51" s="46">
        <v>23.22</v>
      </c>
      <c r="J51" s="46">
        <v>33.880000000000003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-3</v>
      </c>
      <c r="S51" s="74">
        <v>0</v>
      </c>
      <c r="U51" s="73">
        <v>73.55</v>
      </c>
      <c r="V51" s="74">
        <v>-5</v>
      </c>
      <c r="W51">
        <v>16.45</v>
      </c>
      <c r="X51">
        <v>23.22</v>
      </c>
      <c r="Y51">
        <v>-2</v>
      </c>
      <c r="Z51">
        <v>-3</v>
      </c>
      <c r="AA51">
        <v>33.880000000000003</v>
      </c>
    </row>
    <row r="52" spans="7:27">
      <c r="G52" t="s">
        <v>94</v>
      </c>
      <c r="H52" s="73">
        <v>14.52</v>
      </c>
      <c r="I52" s="46">
        <v>26.13</v>
      </c>
      <c r="J52" s="46">
        <v>33.86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-4</v>
      </c>
      <c r="S52" s="74">
        <v>0</v>
      </c>
      <c r="U52" s="73">
        <v>74.510000000000005</v>
      </c>
      <c r="V52" s="74">
        <v>-6</v>
      </c>
      <c r="W52">
        <v>14.52</v>
      </c>
      <c r="X52">
        <v>26.13</v>
      </c>
      <c r="Y52">
        <v>-2</v>
      </c>
      <c r="Z52">
        <v>-4</v>
      </c>
      <c r="AA52">
        <v>33.86</v>
      </c>
    </row>
    <row r="53" spans="7:27">
      <c r="G53" t="s">
        <v>95</v>
      </c>
      <c r="H53" s="73">
        <v>0</v>
      </c>
      <c r="I53" s="46">
        <v>43.55</v>
      </c>
      <c r="J53" s="46">
        <v>0</v>
      </c>
      <c r="K53" s="46">
        <v>0</v>
      </c>
      <c r="L53" s="46">
        <v>0</v>
      </c>
      <c r="M53" s="74">
        <v>0</v>
      </c>
      <c r="N53" s="73">
        <v>-5</v>
      </c>
      <c r="O53" s="46">
        <v>0</v>
      </c>
      <c r="P53" s="46">
        <v>0</v>
      </c>
      <c r="Q53" s="46">
        <v>0</v>
      </c>
      <c r="R53" s="46">
        <v>-3</v>
      </c>
      <c r="S53" s="74">
        <v>0</v>
      </c>
      <c r="U53" s="73">
        <v>43.55</v>
      </c>
      <c r="V53" s="74">
        <v>-10</v>
      </c>
      <c r="W53">
        <v>-5</v>
      </c>
      <c r="X53">
        <v>43.55</v>
      </c>
      <c r="Y53">
        <v>-2</v>
      </c>
      <c r="Z53">
        <v>-3</v>
      </c>
      <c r="AA53">
        <v>0</v>
      </c>
    </row>
    <row r="54" spans="7:27">
      <c r="G54" t="s">
        <v>96</v>
      </c>
      <c r="H54" s="73">
        <v>4.84</v>
      </c>
      <c r="I54" s="46">
        <v>43.55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-3</v>
      </c>
      <c r="S54" s="74">
        <v>0</v>
      </c>
      <c r="U54" s="73">
        <v>48.38</v>
      </c>
      <c r="V54" s="74">
        <v>-5</v>
      </c>
      <c r="W54">
        <v>4.84</v>
      </c>
      <c r="X54">
        <v>43.55</v>
      </c>
      <c r="Y54">
        <v>-2</v>
      </c>
      <c r="Z54">
        <v>-3</v>
      </c>
      <c r="AA54">
        <v>0</v>
      </c>
    </row>
    <row r="55" spans="7:27">
      <c r="G55" t="s">
        <v>97</v>
      </c>
      <c r="H55" s="73">
        <v>0</v>
      </c>
      <c r="I55" s="46">
        <v>23.22</v>
      </c>
      <c r="J55" s="46">
        <v>0</v>
      </c>
      <c r="K55" s="46">
        <v>0</v>
      </c>
      <c r="L55" s="46">
        <v>0</v>
      </c>
      <c r="M55" s="74">
        <v>0</v>
      </c>
      <c r="N55" s="73">
        <v>-50</v>
      </c>
      <c r="O55" s="46">
        <v>0</v>
      </c>
      <c r="P55" s="46">
        <v>0</v>
      </c>
      <c r="Q55" s="46">
        <v>0</v>
      </c>
      <c r="R55" s="46">
        <v>-3</v>
      </c>
      <c r="S55" s="74">
        <v>0</v>
      </c>
      <c r="U55" s="73">
        <v>23.22</v>
      </c>
      <c r="V55" s="74">
        <v>-55</v>
      </c>
      <c r="W55">
        <v>-50</v>
      </c>
      <c r="X55">
        <v>23.22</v>
      </c>
      <c r="Y55">
        <v>-2</v>
      </c>
      <c r="Z55">
        <v>-3</v>
      </c>
      <c r="AA55">
        <v>0</v>
      </c>
    </row>
    <row r="56" spans="7:27">
      <c r="G56" t="s">
        <v>98</v>
      </c>
      <c r="H56" s="73">
        <v>0</v>
      </c>
      <c r="I56" s="46">
        <v>20.32</v>
      </c>
      <c r="J56" s="46">
        <v>0</v>
      </c>
      <c r="K56" s="46">
        <v>0</v>
      </c>
      <c r="L56" s="46">
        <v>0</v>
      </c>
      <c r="M56" s="74">
        <v>0</v>
      </c>
      <c r="N56" s="73">
        <v>-48</v>
      </c>
      <c r="O56" s="46">
        <v>0</v>
      </c>
      <c r="P56" s="46">
        <v>0</v>
      </c>
      <c r="Q56" s="46">
        <v>0</v>
      </c>
      <c r="R56" s="46">
        <v>-3</v>
      </c>
      <c r="S56" s="74">
        <v>0</v>
      </c>
      <c r="U56" s="73">
        <v>20.32</v>
      </c>
      <c r="V56" s="74">
        <v>-53</v>
      </c>
      <c r="W56">
        <v>-48</v>
      </c>
      <c r="X56">
        <v>20.32</v>
      </c>
      <c r="Y56">
        <v>-2</v>
      </c>
      <c r="Z56">
        <v>-3</v>
      </c>
      <c r="AA56">
        <v>0</v>
      </c>
    </row>
    <row r="57" spans="7:27">
      <c r="G57" t="s">
        <v>99</v>
      </c>
      <c r="H57" s="73">
        <v>0</v>
      </c>
      <c r="I57" s="46">
        <v>8.7100000000000009</v>
      </c>
      <c r="J57" s="46">
        <v>0</v>
      </c>
      <c r="K57" s="46">
        <v>0</v>
      </c>
      <c r="L57" s="46">
        <v>0</v>
      </c>
      <c r="M57" s="74">
        <v>0</v>
      </c>
      <c r="N57" s="73">
        <v>-22</v>
      </c>
      <c r="O57" s="46">
        <v>0</v>
      </c>
      <c r="P57" s="46">
        <v>-45</v>
      </c>
      <c r="Q57" s="46">
        <v>0</v>
      </c>
      <c r="R57" s="46">
        <v>-4</v>
      </c>
      <c r="S57" s="74">
        <v>0</v>
      </c>
      <c r="U57" s="73">
        <v>8.7100000000000009</v>
      </c>
      <c r="V57" s="74">
        <v>-73</v>
      </c>
      <c r="W57">
        <v>-22</v>
      </c>
      <c r="X57">
        <v>8.7100000000000009</v>
      </c>
      <c r="Y57">
        <v>-2</v>
      </c>
      <c r="Z57">
        <v>-4</v>
      </c>
      <c r="AA57">
        <v>-45</v>
      </c>
    </row>
    <row r="58" spans="7:27">
      <c r="G58" t="s">
        <v>100</v>
      </c>
      <c r="H58" s="73">
        <v>30.97</v>
      </c>
      <c r="I58" s="46">
        <v>21.29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-35</v>
      </c>
      <c r="Q58" s="46">
        <v>0</v>
      </c>
      <c r="R58" s="46">
        <v>-4.5</v>
      </c>
      <c r="S58" s="74">
        <v>0</v>
      </c>
      <c r="U58" s="73">
        <v>52.26</v>
      </c>
      <c r="V58" s="74">
        <v>-41.5</v>
      </c>
      <c r="W58">
        <v>30.97</v>
      </c>
      <c r="X58">
        <v>21.29</v>
      </c>
      <c r="Y58">
        <v>-2</v>
      </c>
      <c r="Z58">
        <v>-4.5</v>
      </c>
      <c r="AA58">
        <v>-35</v>
      </c>
    </row>
    <row r="59" spans="7:27">
      <c r="G59" t="s">
        <v>101</v>
      </c>
      <c r="H59" s="73">
        <v>0</v>
      </c>
      <c r="I59" s="46">
        <v>30</v>
      </c>
      <c r="J59" s="46">
        <v>0</v>
      </c>
      <c r="K59" s="46">
        <v>0</v>
      </c>
      <c r="L59" s="46">
        <v>0</v>
      </c>
      <c r="M59" s="74">
        <v>0</v>
      </c>
      <c r="N59" s="73">
        <v>-18</v>
      </c>
      <c r="O59" s="46">
        <v>0</v>
      </c>
      <c r="P59" s="46">
        <v>-20</v>
      </c>
      <c r="Q59" s="46">
        <v>0</v>
      </c>
      <c r="R59" s="46">
        <v>-4.5</v>
      </c>
      <c r="S59" s="74">
        <v>0</v>
      </c>
      <c r="U59" s="73">
        <v>30</v>
      </c>
      <c r="V59" s="74">
        <v>-44.5</v>
      </c>
      <c r="W59">
        <v>-18</v>
      </c>
      <c r="X59">
        <v>30</v>
      </c>
      <c r="Y59">
        <v>-2</v>
      </c>
      <c r="Z59">
        <v>-4.5</v>
      </c>
      <c r="AA59">
        <v>-20</v>
      </c>
    </row>
    <row r="60" spans="7:27">
      <c r="G60" t="s">
        <v>102</v>
      </c>
      <c r="H60" s="73">
        <v>0</v>
      </c>
      <c r="I60" s="46">
        <v>39.68</v>
      </c>
      <c r="J60" s="46">
        <v>0</v>
      </c>
      <c r="K60" s="46">
        <v>0</v>
      </c>
      <c r="L60" s="46">
        <v>0</v>
      </c>
      <c r="M60" s="74">
        <v>0</v>
      </c>
      <c r="N60" s="73">
        <v>-53</v>
      </c>
      <c r="O60" s="46">
        <v>0</v>
      </c>
      <c r="P60" s="46">
        <v>0</v>
      </c>
      <c r="Q60" s="46">
        <v>0</v>
      </c>
      <c r="R60" s="46">
        <v>-4.5</v>
      </c>
      <c r="S60" s="74">
        <v>0</v>
      </c>
      <c r="U60" s="73">
        <v>39.68</v>
      </c>
      <c r="V60" s="74">
        <v>-59.5</v>
      </c>
      <c r="W60">
        <v>-53</v>
      </c>
      <c r="X60">
        <v>39.68</v>
      </c>
      <c r="Y60">
        <v>-2</v>
      </c>
      <c r="Z60">
        <v>-4.5</v>
      </c>
      <c r="AA60">
        <v>0</v>
      </c>
    </row>
    <row r="61" spans="7:27">
      <c r="G61" t="s">
        <v>103</v>
      </c>
      <c r="H61" s="73">
        <v>0</v>
      </c>
      <c r="I61" s="46">
        <v>24.19</v>
      </c>
      <c r="J61" s="46">
        <v>48.39</v>
      </c>
      <c r="K61" s="46">
        <v>0</v>
      </c>
      <c r="L61" s="46">
        <v>0</v>
      </c>
      <c r="M61" s="74">
        <v>0</v>
      </c>
      <c r="N61" s="73">
        <v>-34</v>
      </c>
      <c r="O61" s="46">
        <v>0</v>
      </c>
      <c r="P61" s="46">
        <v>0</v>
      </c>
      <c r="Q61" s="46">
        <v>0</v>
      </c>
      <c r="R61" s="46">
        <v>-5</v>
      </c>
      <c r="S61" s="74">
        <v>0</v>
      </c>
      <c r="U61" s="73">
        <v>72.58</v>
      </c>
      <c r="V61" s="74">
        <v>-41</v>
      </c>
      <c r="W61">
        <v>-34</v>
      </c>
      <c r="X61">
        <v>24.19</v>
      </c>
      <c r="Y61">
        <v>-2</v>
      </c>
      <c r="Z61">
        <v>-5</v>
      </c>
      <c r="AA61">
        <v>48.39</v>
      </c>
    </row>
    <row r="62" spans="7:27">
      <c r="G62" t="s">
        <v>104</v>
      </c>
      <c r="H62" s="73">
        <v>4.84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-30</v>
      </c>
      <c r="Q62" s="46">
        <v>0</v>
      </c>
      <c r="R62" s="46">
        <v>-4.5</v>
      </c>
      <c r="S62" s="74">
        <v>0</v>
      </c>
      <c r="U62" s="73">
        <v>4.84</v>
      </c>
      <c r="V62" s="74">
        <v>-36.5</v>
      </c>
      <c r="W62">
        <v>4.84</v>
      </c>
      <c r="X62">
        <v>0</v>
      </c>
      <c r="Y62">
        <v>-2</v>
      </c>
      <c r="Z62">
        <v>-4.5</v>
      </c>
      <c r="AA62">
        <v>-30</v>
      </c>
    </row>
    <row r="63" spans="7:27">
      <c r="G63" t="s">
        <v>105</v>
      </c>
      <c r="H63" s="73">
        <v>90</v>
      </c>
      <c r="I63" s="46">
        <v>50.32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-5</v>
      </c>
      <c r="S63" s="74">
        <v>0</v>
      </c>
      <c r="U63" s="73">
        <v>140.32</v>
      </c>
      <c r="V63" s="74">
        <v>-7</v>
      </c>
      <c r="W63">
        <v>90</v>
      </c>
      <c r="X63">
        <v>50.32</v>
      </c>
      <c r="Y63">
        <v>-2</v>
      </c>
      <c r="Z63">
        <v>-5</v>
      </c>
      <c r="AA63">
        <v>0</v>
      </c>
    </row>
    <row r="64" spans="7:27">
      <c r="G64" t="s">
        <v>106</v>
      </c>
      <c r="H64" s="73">
        <v>114.19</v>
      </c>
      <c r="I64" s="46">
        <v>26.13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-4.5</v>
      </c>
      <c r="S64" s="74">
        <v>0</v>
      </c>
      <c r="U64" s="73">
        <v>140.32</v>
      </c>
      <c r="V64" s="74">
        <v>-6.5</v>
      </c>
      <c r="W64">
        <v>114.19</v>
      </c>
      <c r="X64">
        <v>26.13</v>
      </c>
      <c r="Y64">
        <v>-2</v>
      </c>
      <c r="Z64">
        <v>-4.5</v>
      </c>
      <c r="AA64">
        <v>0</v>
      </c>
    </row>
    <row r="65" spans="7:27">
      <c r="G65" t="s">
        <v>107</v>
      </c>
      <c r="H65" s="73">
        <v>83.22</v>
      </c>
      <c r="I65" s="46">
        <v>18.39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-2.5</v>
      </c>
      <c r="S65" s="74">
        <v>0</v>
      </c>
      <c r="U65" s="73">
        <v>101.61</v>
      </c>
      <c r="V65" s="74">
        <v>-4.5</v>
      </c>
      <c r="W65">
        <v>83.22</v>
      </c>
      <c r="X65">
        <v>18.39</v>
      </c>
      <c r="Y65">
        <v>-2</v>
      </c>
      <c r="Z65">
        <v>-2.5</v>
      </c>
      <c r="AA65">
        <v>0</v>
      </c>
    </row>
    <row r="66" spans="7:27">
      <c r="G66" t="s">
        <v>108</v>
      </c>
      <c r="H66" s="73">
        <v>90.97</v>
      </c>
      <c r="I66" s="46">
        <v>35.799999999999997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-2</v>
      </c>
      <c r="S66" s="74">
        <v>0</v>
      </c>
      <c r="U66" s="73">
        <v>126.77</v>
      </c>
      <c r="V66" s="74">
        <v>-4</v>
      </c>
      <c r="W66">
        <v>90.97</v>
      </c>
      <c r="X66">
        <v>35.799999999999997</v>
      </c>
      <c r="Y66">
        <v>-2</v>
      </c>
      <c r="Z66">
        <v>-2</v>
      </c>
      <c r="AA66">
        <v>0</v>
      </c>
    </row>
    <row r="67" spans="7:27">
      <c r="G67" t="s">
        <v>109</v>
      </c>
      <c r="H67" s="73">
        <v>74.52</v>
      </c>
      <c r="I67" s="46">
        <v>44.51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-60</v>
      </c>
      <c r="Q67" s="46">
        <v>0</v>
      </c>
      <c r="R67" s="46">
        <v>-1</v>
      </c>
      <c r="S67" s="74">
        <v>0</v>
      </c>
      <c r="U67" s="73">
        <v>119.03</v>
      </c>
      <c r="V67" s="74">
        <v>-63</v>
      </c>
      <c r="W67">
        <v>74.52</v>
      </c>
      <c r="X67">
        <v>44.51</v>
      </c>
      <c r="Y67">
        <v>-2</v>
      </c>
      <c r="Z67">
        <v>-1</v>
      </c>
      <c r="AA67">
        <v>-60</v>
      </c>
    </row>
    <row r="68" spans="7:27">
      <c r="G68" t="s">
        <v>110</v>
      </c>
      <c r="H68" s="73">
        <v>48.39</v>
      </c>
      <c r="I68" s="46">
        <v>45.48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-60</v>
      </c>
      <c r="Q68" s="46">
        <v>0</v>
      </c>
      <c r="R68" s="46">
        <v>-1</v>
      </c>
      <c r="S68" s="74">
        <v>0</v>
      </c>
      <c r="U68" s="73">
        <v>93.87</v>
      </c>
      <c r="V68" s="74">
        <v>-63</v>
      </c>
      <c r="W68">
        <v>48.39</v>
      </c>
      <c r="X68">
        <v>45.48</v>
      </c>
      <c r="Y68">
        <v>-2</v>
      </c>
      <c r="Z68">
        <v>-1</v>
      </c>
      <c r="AA68">
        <v>-60</v>
      </c>
    </row>
    <row r="69" spans="7:27">
      <c r="G69" t="s">
        <v>111</v>
      </c>
      <c r="H69" s="73">
        <v>94.84</v>
      </c>
      <c r="I69" s="46">
        <v>45.48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-40</v>
      </c>
      <c r="Q69" s="46">
        <v>0</v>
      </c>
      <c r="R69" s="46">
        <v>-1</v>
      </c>
      <c r="S69" s="74">
        <v>0</v>
      </c>
      <c r="U69" s="73">
        <v>140.32</v>
      </c>
      <c r="V69" s="74">
        <v>-43</v>
      </c>
      <c r="W69">
        <v>94.84</v>
      </c>
      <c r="X69">
        <v>45.48</v>
      </c>
      <c r="Y69">
        <v>-2</v>
      </c>
      <c r="Z69">
        <v>-1</v>
      </c>
      <c r="AA69">
        <v>-40</v>
      </c>
    </row>
    <row r="70" spans="7:27">
      <c r="G70" t="s">
        <v>112</v>
      </c>
      <c r="H70" s="73">
        <v>68.7</v>
      </c>
      <c r="I70" s="46">
        <v>39.68</v>
      </c>
      <c r="J70" s="46">
        <v>0</v>
      </c>
      <c r="K70" s="46">
        <v>0</v>
      </c>
      <c r="L70" s="46">
        <v>0.97</v>
      </c>
      <c r="M70" s="74">
        <v>0</v>
      </c>
      <c r="N70" s="73">
        <v>0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109.35</v>
      </c>
      <c r="V70" s="74">
        <v>-42</v>
      </c>
      <c r="W70">
        <v>68.7</v>
      </c>
      <c r="X70">
        <v>39.68</v>
      </c>
      <c r="Y70">
        <v>-2</v>
      </c>
      <c r="Z70">
        <v>0.97</v>
      </c>
      <c r="AA70">
        <v>-40</v>
      </c>
    </row>
    <row r="71" spans="7:27">
      <c r="G71" t="s">
        <v>113</v>
      </c>
      <c r="H71" s="73">
        <v>66.77</v>
      </c>
      <c r="I71" s="46">
        <v>30.97</v>
      </c>
      <c r="J71" s="46">
        <v>0</v>
      </c>
      <c r="K71" s="46">
        <v>0</v>
      </c>
      <c r="L71" s="46">
        <v>0.97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98.71</v>
      </c>
      <c r="V71" s="74">
        <v>-2</v>
      </c>
      <c r="W71">
        <v>66.77</v>
      </c>
      <c r="X71">
        <v>30.97</v>
      </c>
      <c r="Y71">
        <v>-2</v>
      </c>
      <c r="Z71">
        <v>0.97</v>
      </c>
      <c r="AA71">
        <v>0</v>
      </c>
    </row>
    <row r="72" spans="7:27">
      <c r="G72" t="s">
        <v>114</v>
      </c>
      <c r="H72" s="73">
        <v>38.71</v>
      </c>
      <c r="I72" s="46">
        <v>23.22</v>
      </c>
      <c r="J72" s="46">
        <v>0</v>
      </c>
      <c r="K72" s="46">
        <v>0</v>
      </c>
      <c r="L72" s="46">
        <v>0.97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62.9</v>
      </c>
      <c r="V72" s="74">
        <v>-2</v>
      </c>
      <c r="W72">
        <v>38.71</v>
      </c>
      <c r="X72">
        <v>23.22</v>
      </c>
      <c r="Y72">
        <v>-2</v>
      </c>
      <c r="Z72">
        <v>0.97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0.97</v>
      </c>
      <c r="M73" s="74">
        <v>0</v>
      </c>
      <c r="N73" s="73">
        <v>-83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0.97</v>
      </c>
      <c r="V73" s="74">
        <v>-85</v>
      </c>
      <c r="W73">
        <v>-83</v>
      </c>
      <c r="X73">
        <v>0</v>
      </c>
      <c r="Y73">
        <v>-2</v>
      </c>
      <c r="Z73">
        <v>0.97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0.97</v>
      </c>
      <c r="M74" s="74">
        <v>0</v>
      </c>
      <c r="N74" s="73">
        <v>-109</v>
      </c>
      <c r="O74" s="46">
        <v>-50</v>
      </c>
      <c r="P74" s="46">
        <v>-90</v>
      </c>
      <c r="Q74" s="46">
        <v>0</v>
      </c>
      <c r="R74" s="46">
        <v>0</v>
      </c>
      <c r="S74" s="74">
        <v>0</v>
      </c>
      <c r="U74" s="73">
        <v>0.97</v>
      </c>
      <c r="V74" s="74">
        <v>-251</v>
      </c>
      <c r="W74">
        <v>-109</v>
      </c>
      <c r="X74">
        <v>-50</v>
      </c>
      <c r="Y74">
        <v>-2</v>
      </c>
      <c r="Z74">
        <v>0.97</v>
      </c>
      <c r="AA74">
        <v>-90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1.94</v>
      </c>
      <c r="M75" s="74">
        <v>0</v>
      </c>
      <c r="N75" s="73">
        <v>-169</v>
      </c>
      <c r="O75" s="46">
        <v>0</v>
      </c>
      <c r="P75" s="46">
        <v>-115</v>
      </c>
      <c r="Q75" s="46">
        <v>0</v>
      </c>
      <c r="R75" s="46">
        <v>0</v>
      </c>
      <c r="S75" s="74">
        <v>0</v>
      </c>
      <c r="U75" s="73">
        <v>1.94</v>
      </c>
      <c r="V75" s="74">
        <v>-286</v>
      </c>
      <c r="W75">
        <v>-169</v>
      </c>
      <c r="X75">
        <v>0</v>
      </c>
      <c r="Y75">
        <v>-2</v>
      </c>
      <c r="Z75">
        <v>1.94</v>
      </c>
      <c r="AA75">
        <v>-115</v>
      </c>
    </row>
    <row r="76" spans="7:27">
      <c r="G76" t="s">
        <v>118</v>
      </c>
      <c r="H76" s="73">
        <v>0</v>
      </c>
      <c r="I76" s="46">
        <v>4.84</v>
      </c>
      <c r="J76" s="46">
        <v>0</v>
      </c>
      <c r="K76" s="46">
        <v>0</v>
      </c>
      <c r="L76" s="46">
        <v>2.9</v>
      </c>
      <c r="M76" s="74">
        <v>0</v>
      </c>
      <c r="N76" s="73">
        <v>-219</v>
      </c>
      <c r="O76" s="46">
        <v>0</v>
      </c>
      <c r="P76" s="46">
        <v>-145</v>
      </c>
      <c r="Q76" s="46">
        <v>0</v>
      </c>
      <c r="R76" s="46">
        <v>0</v>
      </c>
      <c r="S76" s="74">
        <v>0</v>
      </c>
      <c r="U76" s="73">
        <v>7.74</v>
      </c>
      <c r="V76" s="74">
        <v>-366</v>
      </c>
      <c r="W76">
        <v>-219</v>
      </c>
      <c r="X76">
        <v>4.84</v>
      </c>
      <c r="Y76">
        <v>-2</v>
      </c>
      <c r="Z76">
        <v>2.9</v>
      </c>
      <c r="AA76">
        <v>-145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1.94</v>
      </c>
      <c r="M77" s="74">
        <v>0</v>
      </c>
      <c r="N77" s="73">
        <v>-207</v>
      </c>
      <c r="O77" s="46">
        <v>0</v>
      </c>
      <c r="P77" s="46">
        <v>-115</v>
      </c>
      <c r="Q77" s="46">
        <v>0</v>
      </c>
      <c r="R77" s="46">
        <v>0</v>
      </c>
      <c r="S77" s="74">
        <v>0</v>
      </c>
      <c r="U77" s="73">
        <v>1.94</v>
      </c>
      <c r="V77" s="74">
        <v>-325</v>
      </c>
      <c r="W77">
        <v>-207</v>
      </c>
      <c r="X77">
        <v>0</v>
      </c>
      <c r="Y77">
        <v>-3</v>
      </c>
      <c r="Z77">
        <v>1.94</v>
      </c>
      <c r="AA77">
        <v>-115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1.94</v>
      </c>
      <c r="M78" s="74">
        <v>0</v>
      </c>
      <c r="N78" s="73">
        <v>-253</v>
      </c>
      <c r="O78" s="46">
        <v>0</v>
      </c>
      <c r="P78" s="46">
        <v>-215</v>
      </c>
      <c r="Q78" s="46">
        <v>0</v>
      </c>
      <c r="R78" s="46">
        <v>0</v>
      </c>
      <c r="S78" s="74">
        <v>0</v>
      </c>
      <c r="U78" s="73">
        <v>1.94</v>
      </c>
      <c r="V78" s="74">
        <v>-471</v>
      </c>
      <c r="W78">
        <v>-253</v>
      </c>
      <c r="X78">
        <v>0</v>
      </c>
      <c r="Y78">
        <v>-3</v>
      </c>
      <c r="Z78">
        <v>1.94</v>
      </c>
      <c r="AA78">
        <v>-215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1.45</v>
      </c>
      <c r="M79" s="74">
        <v>0</v>
      </c>
      <c r="N79" s="73">
        <v>-288</v>
      </c>
      <c r="O79" s="46">
        <v>-74</v>
      </c>
      <c r="P79" s="46">
        <v>-70</v>
      </c>
      <c r="Q79" s="46">
        <v>0</v>
      </c>
      <c r="R79" s="46">
        <v>0</v>
      </c>
      <c r="S79" s="74">
        <v>0</v>
      </c>
      <c r="U79" s="73">
        <v>1.45</v>
      </c>
      <c r="V79" s="74">
        <v>-435</v>
      </c>
      <c r="W79">
        <v>-288</v>
      </c>
      <c r="X79">
        <v>-74</v>
      </c>
      <c r="Y79">
        <v>-3</v>
      </c>
      <c r="Z79">
        <v>1.45</v>
      </c>
      <c r="AA79">
        <v>-70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1.65</v>
      </c>
      <c r="M80" s="74">
        <v>0</v>
      </c>
      <c r="N80" s="73">
        <v>-295</v>
      </c>
      <c r="O80" s="46">
        <v>-79</v>
      </c>
      <c r="P80" s="46">
        <v>-120</v>
      </c>
      <c r="Q80" s="46">
        <v>0</v>
      </c>
      <c r="R80" s="46">
        <v>0</v>
      </c>
      <c r="S80" s="74">
        <v>0</v>
      </c>
      <c r="U80" s="73">
        <v>1.65</v>
      </c>
      <c r="V80" s="74">
        <v>-497</v>
      </c>
      <c r="W80">
        <v>-295</v>
      </c>
      <c r="X80">
        <v>-79</v>
      </c>
      <c r="Y80">
        <v>-3</v>
      </c>
      <c r="Z80">
        <v>1.65</v>
      </c>
      <c r="AA80">
        <v>-120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0.48</v>
      </c>
      <c r="M81" s="74">
        <v>0</v>
      </c>
      <c r="N81" s="73">
        <v>-276</v>
      </c>
      <c r="O81" s="46">
        <v>-120</v>
      </c>
      <c r="P81" s="46">
        <v>-100</v>
      </c>
      <c r="Q81" s="46">
        <v>0</v>
      </c>
      <c r="R81" s="46">
        <v>0</v>
      </c>
      <c r="S81" s="74">
        <v>0</v>
      </c>
      <c r="U81" s="73">
        <v>0.48</v>
      </c>
      <c r="V81" s="74">
        <v>-499</v>
      </c>
      <c r="W81">
        <v>-276</v>
      </c>
      <c r="X81">
        <v>-120</v>
      </c>
      <c r="Y81">
        <v>-3</v>
      </c>
      <c r="Z81">
        <v>0.48</v>
      </c>
      <c r="AA81">
        <v>-100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0.48</v>
      </c>
      <c r="M82" s="74">
        <v>0</v>
      </c>
      <c r="N82" s="73">
        <v>-249</v>
      </c>
      <c r="O82" s="46">
        <v>-115</v>
      </c>
      <c r="P82" s="46">
        <v>-100</v>
      </c>
      <c r="Q82" s="46">
        <v>0</v>
      </c>
      <c r="R82" s="46">
        <v>0</v>
      </c>
      <c r="S82" s="74">
        <v>0</v>
      </c>
      <c r="U82" s="73">
        <v>0.48</v>
      </c>
      <c r="V82" s="74">
        <v>-467</v>
      </c>
      <c r="W82">
        <v>-249</v>
      </c>
      <c r="X82">
        <v>-115</v>
      </c>
      <c r="Y82">
        <v>-3</v>
      </c>
      <c r="Z82">
        <v>0.48</v>
      </c>
      <c r="AA82">
        <v>-100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1.31</v>
      </c>
      <c r="M83" s="74">
        <v>0</v>
      </c>
      <c r="N83" s="73">
        <v>-138</v>
      </c>
      <c r="O83" s="46">
        <v>-105</v>
      </c>
      <c r="P83" s="46">
        <v>-100</v>
      </c>
      <c r="Q83" s="46">
        <v>0</v>
      </c>
      <c r="R83" s="46">
        <v>0</v>
      </c>
      <c r="S83" s="74">
        <v>0</v>
      </c>
      <c r="U83" s="73">
        <v>1.31</v>
      </c>
      <c r="V83" s="74">
        <v>-346</v>
      </c>
      <c r="W83">
        <v>-138</v>
      </c>
      <c r="X83">
        <v>-105</v>
      </c>
      <c r="Y83">
        <v>-3</v>
      </c>
      <c r="Z83">
        <v>1.31</v>
      </c>
      <c r="AA83">
        <v>-100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1.48</v>
      </c>
      <c r="M84" s="74">
        <v>0</v>
      </c>
      <c r="N84" s="73">
        <v>-107</v>
      </c>
      <c r="O84" s="46">
        <v>-104</v>
      </c>
      <c r="P84" s="46">
        <v>-100</v>
      </c>
      <c r="Q84" s="46">
        <v>0</v>
      </c>
      <c r="R84" s="46">
        <v>0</v>
      </c>
      <c r="S84" s="74">
        <v>0</v>
      </c>
      <c r="U84" s="73">
        <v>1.48</v>
      </c>
      <c r="V84" s="74">
        <v>-314</v>
      </c>
      <c r="W84">
        <v>-107</v>
      </c>
      <c r="X84">
        <v>-104</v>
      </c>
      <c r="Y84">
        <v>-3</v>
      </c>
      <c r="Z84">
        <v>1.48</v>
      </c>
      <c r="AA84">
        <v>-100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-28</v>
      </c>
      <c r="O85" s="46">
        <v>-90</v>
      </c>
      <c r="P85" s="46">
        <v>-100</v>
      </c>
      <c r="Q85" s="46">
        <v>0</v>
      </c>
      <c r="R85" s="46">
        <v>0</v>
      </c>
      <c r="S85" s="74">
        <v>0</v>
      </c>
      <c r="U85" s="73">
        <v>0</v>
      </c>
      <c r="V85" s="74">
        <v>-221</v>
      </c>
      <c r="W85">
        <v>-28</v>
      </c>
      <c r="X85">
        <v>-90</v>
      </c>
      <c r="Y85">
        <v>-3</v>
      </c>
      <c r="Z85">
        <v>0</v>
      </c>
      <c r="AA85">
        <v>-100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-28</v>
      </c>
      <c r="O86" s="46">
        <v>-94</v>
      </c>
      <c r="P86" s="46">
        <v>-100</v>
      </c>
      <c r="Q86" s="46">
        <v>0</v>
      </c>
      <c r="R86" s="46">
        <v>0</v>
      </c>
      <c r="S86" s="74">
        <v>0</v>
      </c>
      <c r="U86" s="73">
        <v>0</v>
      </c>
      <c r="V86" s="74">
        <v>-225</v>
      </c>
      <c r="W86">
        <v>-28</v>
      </c>
      <c r="X86">
        <v>-94</v>
      </c>
      <c r="Y86">
        <v>-3</v>
      </c>
      <c r="Z86">
        <v>0</v>
      </c>
      <c r="AA86">
        <v>-100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-28</v>
      </c>
      <c r="O87" s="46">
        <v>-25</v>
      </c>
      <c r="P87" s="46">
        <v>-40</v>
      </c>
      <c r="Q87" s="46">
        <v>0</v>
      </c>
      <c r="R87" s="46">
        <v>0</v>
      </c>
      <c r="S87" s="74">
        <v>0</v>
      </c>
      <c r="U87" s="73">
        <v>0</v>
      </c>
      <c r="V87" s="74">
        <v>-96</v>
      </c>
      <c r="W87">
        <v>-28</v>
      </c>
      <c r="X87">
        <v>-25</v>
      </c>
      <c r="Y87">
        <v>-3</v>
      </c>
      <c r="Z87">
        <v>0</v>
      </c>
      <c r="AA87">
        <v>-40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-31</v>
      </c>
      <c r="O88" s="46">
        <v>-25</v>
      </c>
      <c r="P88" s="46">
        <v>-40</v>
      </c>
      <c r="Q88" s="46">
        <v>0</v>
      </c>
      <c r="R88" s="46">
        <v>0</v>
      </c>
      <c r="S88" s="74">
        <v>0</v>
      </c>
      <c r="U88" s="73">
        <v>0</v>
      </c>
      <c r="V88" s="74">
        <v>-99</v>
      </c>
      <c r="W88">
        <v>-31</v>
      </c>
      <c r="X88">
        <v>-25</v>
      </c>
      <c r="Y88">
        <v>-3</v>
      </c>
      <c r="Z88">
        <v>0</v>
      </c>
      <c r="AA88">
        <v>-40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-8</v>
      </c>
      <c r="O89" s="46">
        <v>-16</v>
      </c>
      <c r="P89" s="46">
        <v>-20</v>
      </c>
      <c r="Q89" s="46">
        <v>0</v>
      </c>
      <c r="R89" s="46">
        <v>0</v>
      </c>
      <c r="S89" s="74">
        <v>0</v>
      </c>
      <c r="U89" s="73">
        <v>0</v>
      </c>
      <c r="V89" s="74">
        <v>-47</v>
      </c>
      <c r="W89">
        <v>-8</v>
      </c>
      <c r="X89">
        <v>-16</v>
      </c>
      <c r="Y89">
        <v>-3</v>
      </c>
      <c r="Z89">
        <v>0</v>
      </c>
      <c r="AA89">
        <v>-20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-21</v>
      </c>
      <c r="P90" s="46">
        <v>-20</v>
      </c>
      <c r="Q90" s="46">
        <v>0</v>
      </c>
      <c r="R90" s="46">
        <v>0</v>
      </c>
      <c r="S90" s="74">
        <v>0</v>
      </c>
      <c r="U90" s="73">
        <v>0</v>
      </c>
      <c r="V90" s="74">
        <v>-44</v>
      </c>
      <c r="W90">
        <v>0</v>
      </c>
      <c r="X90">
        <v>-21</v>
      </c>
      <c r="Y90">
        <v>-3</v>
      </c>
      <c r="Z90">
        <v>0</v>
      </c>
      <c r="AA90">
        <v>-20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-85</v>
      </c>
      <c r="O91" s="46">
        <v>-10</v>
      </c>
      <c r="P91" s="46">
        <v>-20</v>
      </c>
      <c r="Q91" s="46">
        <v>0</v>
      </c>
      <c r="R91" s="46">
        <v>0</v>
      </c>
      <c r="S91" s="74">
        <v>0</v>
      </c>
      <c r="U91" s="73">
        <v>0</v>
      </c>
      <c r="V91" s="74">
        <v>-118</v>
      </c>
      <c r="W91">
        <v>-85</v>
      </c>
      <c r="X91">
        <v>-10</v>
      </c>
      <c r="Y91">
        <v>-3</v>
      </c>
      <c r="Z91">
        <v>0</v>
      </c>
      <c r="AA91">
        <v>-20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-87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0</v>
      </c>
      <c r="V92" s="74">
        <v>-110</v>
      </c>
      <c r="W92">
        <v>-87</v>
      </c>
      <c r="X92">
        <v>0</v>
      </c>
      <c r="Y92">
        <v>-3</v>
      </c>
      <c r="Z92">
        <v>0</v>
      </c>
      <c r="AA92">
        <v>-20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-146</v>
      </c>
      <c r="O93" s="46">
        <v>0</v>
      </c>
      <c r="P93" s="46">
        <v>-50</v>
      </c>
      <c r="Q93" s="46">
        <v>0</v>
      </c>
      <c r="R93" s="46">
        <v>0</v>
      </c>
      <c r="S93" s="74">
        <v>0</v>
      </c>
      <c r="U93" s="73">
        <v>0</v>
      </c>
      <c r="V93" s="74">
        <v>-199</v>
      </c>
      <c r="W93">
        <v>-146</v>
      </c>
      <c r="X93">
        <v>0</v>
      </c>
      <c r="Y93">
        <v>-3</v>
      </c>
      <c r="Z93">
        <v>0</v>
      </c>
      <c r="AA93">
        <v>-50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-97</v>
      </c>
      <c r="O94" s="46">
        <v>0</v>
      </c>
      <c r="P94" s="46">
        <v>-50</v>
      </c>
      <c r="Q94" s="46">
        <v>0</v>
      </c>
      <c r="R94" s="46">
        <v>0</v>
      </c>
      <c r="S94" s="74">
        <v>0</v>
      </c>
      <c r="U94" s="73">
        <v>0</v>
      </c>
      <c r="V94" s="74">
        <v>-150</v>
      </c>
      <c r="W94">
        <v>-97</v>
      </c>
      <c r="X94">
        <v>0</v>
      </c>
      <c r="Y94">
        <v>-3</v>
      </c>
      <c r="Z94">
        <v>0</v>
      </c>
      <c r="AA94">
        <v>-50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0.14000000000000001</v>
      </c>
      <c r="M95" s="74">
        <v>0</v>
      </c>
      <c r="N95" s="73">
        <v>-137</v>
      </c>
      <c r="O95" s="46">
        <v>0</v>
      </c>
      <c r="P95" s="46">
        <v>-70</v>
      </c>
      <c r="Q95" s="46">
        <v>0</v>
      </c>
      <c r="R95" s="46">
        <v>0</v>
      </c>
      <c r="S95" s="74">
        <v>0</v>
      </c>
      <c r="U95" s="73">
        <v>0.14000000000000001</v>
      </c>
      <c r="V95" s="74">
        <v>-210</v>
      </c>
      <c r="W95">
        <v>-137</v>
      </c>
      <c r="X95">
        <v>0</v>
      </c>
      <c r="Y95">
        <v>-3</v>
      </c>
      <c r="Z95">
        <v>0.14000000000000001</v>
      </c>
      <c r="AA95">
        <v>-70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0.14000000000000001</v>
      </c>
      <c r="M96" s="74">
        <v>0</v>
      </c>
      <c r="N96" s="73">
        <v>-114</v>
      </c>
      <c r="O96" s="46">
        <v>0</v>
      </c>
      <c r="P96" s="46">
        <v>-70</v>
      </c>
      <c r="Q96" s="46">
        <v>0</v>
      </c>
      <c r="R96" s="46">
        <v>0</v>
      </c>
      <c r="S96" s="74">
        <v>0</v>
      </c>
      <c r="U96" s="73">
        <v>0.14000000000000001</v>
      </c>
      <c r="V96" s="74">
        <v>-187</v>
      </c>
      <c r="W96">
        <v>-114</v>
      </c>
      <c r="X96">
        <v>0</v>
      </c>
      <c r="Y96">
        <v>-3</v>
      </c>
      <c r="Z96">
        <v>0.14000000000000001</v>
      </c>
      <c r="AA96">
        <v>-70</v>
      </c>
    </row>
    <row r="97" spans="1:83">
      <c r="G97" t="s">
        <v>139</v>
      </c>
      <c r="H97" s="73">
        <v>6.76</v>
      </c>
      <c r="I97" s="46">
        <v>0</v>
      </c>
      <c r="J97" s="46">
        <v>0</v>
      </c>
      <c r="K97" s="46">
        <v>0</v>
      </c>
      <c r="L97" s="46">
        <v>0.15</v>
      </c>
      <c r="M97" s="74">
        <v>0</v>
      </c>
      <c r="N97" s="73">
        <v>0</v>
      </c>
      <c r="O97" s="46">
        <v>0</v>
      </c>
      <c r="P97" s="46">
        <v>-80</v>
      </c>
      <c r="Q97" s="46">
        <v>0</v>
      </c>
      <c r="R97" s="46">
        <v>0</v>
      </c>
      <c r="S97" s="74">
        <v>0</v>
      </c>
      <c r="U97" s="73">
        <v>6.91</v>
      </c>
      <c r="V97" s="74">
        <v>-84</v>
      </c>
      <c r="W97">
        <v>6.76</v>
      </c>
      <c r="X97">
        <v>0</v>
      </c>
      <c r="Y97">
        <v>-4</v>
      </c>
      <c r="Z97">
        <v>0.15</v>
      </c>
      <c r="AA97">
        <v>-80</v>
      </c>
    </row>
    <row r="98" spans="1:83">
      <c r="G98" t="s">
        <v>140</v>
      </c>
      <c r="H98" s="73">
        <v>7.62</v>
      </c>
      <c r="I98" s="46">
        <v>0</v>
      </c>
      <c r="J98" s="46">
        <v>0</v>
      </c>
      <c r="K98" s="46">
        <v>0</v>
      </c>
      <c r="L98" s="46">
        <v>0.15</v>
      </c>
      <c r="M98" s="74">
        <v>0</v>
      </c>
      <c r="N98" s="73">
        <v>0</v>
      </c>
      <c r="O98" s="46">
        <v>0</v>
      </c>
      <c r="P98" s="46">
        <v>-80</v>
      </c>
      <c r="Q98" s="46">
        <v>0</v>
      </c>
      <c r="R98" s="46">
        <v>0</v>
      </c>
      <c r="S98" s="74">
        <v>0</v>
      </c>
      <c r="U98" s="73">
        <v>7.77</v>
      </c>
      <c r="V98" s="74">
        <v>-84</v>
      </c>
      <c r="W98">
        <v>7.62</v>
      </c>
      <c r="X98">
        <v>0</v>
      </c>
      <c r="Y98">
        <v>-4</v>
      </c>
      <c r="Z98">
        <v>0.15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0.28925999999999996</v>
      </c>
      <c r="I99" s="69">
        <f t="shared" ref="I99:BQ99" si="1">SUM(I3:I98)/4000</f>
        <v>0.29227500000000001</v>
      </c>
      <c r="J99" s="69">
        <f t="shared" si="1"/>
        <v>4.8024999999999991E-2</v>
      </c>
      <c r="K99" s="69">
        <f t="shared" si="1"/>
        <v>0</v>
      </c>
      <c r="L99" s="69">
        <f t="shared" si="1"/>
        <v>5.6049999999999989E-3</v>
      </c>
      <c r="M99" s="69">
        <f t="shared" si="1"/>
        <v>0</v>
      </c>
      <c r="N99" s="68">
        <f t="shared" si="1"/>
        <v>-1.9555</v>
      </c>
      <c r="O99" s="69">
        <f t="shared" si="1"/>
        <v>-0.26974999999999999</v>
      </c>
      <c r="P99" s="69">
        <f t="shared" si="1"/>
        <v>-1.0225</v>
      </c>
      <c r="Q99" s="69">
        <f t="shared" si="1"/>
        <v>0</v>
      </c>
      <c r="R99" s="69">
        <f t="shared" si="1"/>
        <v>-3.4250000000000003E-2</v>
      </c>
      <c r="S99" s="70">
        <f t="shared" si="1"/>
        <v>0</v>
      </c>
      <c r="U99" s="68">
        <f t="shared" si="1"/>
        <v>0.63516249999999963</v>
      </c>
      <c r="V99" s="70">
        <f t="shared" si="1"/>
        <v>-3.3424999999999998</v>
      </c>
      <c r="W99">
        <f t="shared" si="1"/>
        <v>-1.6662399999999997</v>
      </c>
      <c r="X99">
        <f t="shared" si="1"/>
        <v>2.2525000000000035E-2</v>
      </c>
      <c r="Y99">
        <f t="shared" si="1"/>
        <v>-6.0499999999999998E-2</v>
      </c>
      <c r="Z99">
        <f t="shared" si="1"/>
        <v>-2.864499999999999E-2</v>
      </c>
      <c r="AA99">
        <f t="shared" si="1"/>
        <v>-0.97447499999999987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0.03</v>
      </c>
      <c r="W90">
        <v>0.03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7.4999999999999993E-6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7.4999999999999993E-6</v>
      </c>
      <c r="W99">
        <f t="shared" si="1"/>
        <v>7.4999999999999993E-6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45094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11.0558</v>
      </c>
      <c r="E3">
        <f>GT_NG!P3</f>
        <v>12.537768370123979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127.71534734618047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1300.650606393589</v>
      </c>
      <c r="P3" s="36">
        <v>118.28</v>
      </c>
      <c r="Q3" s="36">
        <v>38.340000000000003</v>
      </c>
      <c r="R3" s="38">
        <v>0</v>
      </c>
      <c r="S3" s="38">
        <v>3.5500000000000003</v>
      </c>
      <c r="T3" s="37">
        <f>SUMPRODUCT(LTA!J3:AN3,LTA!J$101:AN$101,LTA!J$103:AN$103)</f>
        <v>0</v>
      </c>
      <c r="U3" s="37">
        <f>SUMPRODUCT(LTA!J3:AN3,LTA!J$102:AN$102,LTA!J$103:AN$103)</f>
        <v>39.07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1063.4000000000001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25.043450899808377</v>
      </c>
      <c r="AD3">
        <f>SUM(B3:AB3,AI3:AR3)-AC3</f>
        <v>2820.8032422602346</v>
      </c>
      <c r="AE3">
        <f>'IDT-1'!B3</f>
        <v>70.284000000000006</v>
      </c>
      <c r="AF3" s="24"/>
      <c r="AG3">
        <f>SUM(AD3:AF3)+AT3</f>
        <v>2891.0872422602347</v>
      </c>
      <c r="AI3" s="34">
        <f>PXIL!H3</f>
        <v>0</v>
      </c>
      <c r="AJ3" s="34">
        <f>PXIL!N3</f>
        <v>0</v>
      </c>
      <c r="AK3" s="34">
        <f>RTM_IEX!H3</f>
        <v>56.28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12.537768370123979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127.71534734618047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1294.2533169507321</v>
      </c>
      <c r="P4" s="36">
        <v>118.28</v>
      </c>
      <c r="Q4" s="36">
        <v>38.340000000000003</v>
      </c>
      <c r="R4" s="38">
        <v>0</v>
      </c>
      <c r="S4" s="38">
        <v>3.5500000000000003</v>
      </c>
      <c r="T4" s="37">
        <f>SUMPRODUCT(LTA!J4:AN4,LTA!J$101:AN$101,LTA!J$103:AN$103)</f>
        <v>0</v>
      </c>
      <c r="U4" s="37">
        <f>SUMPRODUCT(LTA!J4:AN4,LTA!J$102:AN$102,LTA!J$103:AN$103)</f>
        <v>38.89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1063.4000000000001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24.927490752711233</v>
      </c>
      <c r="AD4">
        <f t="shared" ref="AD4:AD67" si="1">SUM(B4:AB4,AI4:AR4)-AC4</f>
        <v>2807.7419129644745</v>
      </c>
      <c r="AE4">
        <f>'IDT-1'!B4</f>
        <v>52</v>
      </c>
      <c r="AF4" s="24"/>
      <c r="AG4">
        <f t="shared" ref="AG4:AG67" si="2">SUM(AD4:AF4)+AT4</f>
        <v>2859.7419129644745</v>
      </c>
      <c r="AI4" s="34">
        <f>PXIL!H4</f>
        <v>0</v>
      </c>
      <c r="AJ4" s="34">
        <f>PXIL!N4</f>
        <v>0</v>
      </c>
      <c r="AK4" s="34">
        <f>RTM_IEX!H4</f>
        <v>49.68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12.537768370123979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127.71534734618047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1317.9817237240356</v>
      </c>
      <c r="P5" s="36">
        <v>118.28</v>
      </c>
      <c r="Q5" s="36">
        <v>38.340000000000003</v>
      </c>
      <c r="R5" s="38">
        <v>0</v>
      </c>
      <c r="S5" s="38">
        <v>3.5500000000000003</v>
      </c>
      <c r="T5" s="37">
        <f>SUMPRODUCT(LTA!J5:AN5,LTA!J$101:AN$101,LTA!J$103:AN$103)</f>
        <v>0</v>
      </c>
      <c r="U5" s="37">
        <f>SUMPRODUCT(LTA!J5:AN5,LTA!J$102:AN$102,LTA!J$103:AN$103)</f>
        <v>36.65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1063.4000000000001</v>
      </c>
      <c r="AB5" s="75">
        <f>-STOA!N5</f>
        <v>0</v>
      </c>
      <c r="AC5">
        <f t="shared" si="0"/>
        <v>24.698676732316304</v>
      </c>
      <c r="AD5">
        <f t="shared" si="1"/>
        <v>2781.9691337581726</v>
      </c>
      <c r="AE5">
        <f>'IDT-1'!B5</f>
        <v>22</v>
      </c>
      <c r="AF5" s="24"/>
      <c r="AG5">
        <f t="shared" si="2"/>
        <v>2803.9691337581726</v>
      </c>
      <c r="AI5" s="34">
        <f>PXIL!H5</f>
        <v>0</v>
      </c>
      <c r="AJ5" s="34">
        <f>PXIL!N5</f>
        <v>0</v>
      </c>
      <c r="AK5" s="34">
        <f>RTM_IEX!H5</f>
        <v>2.19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12.537768370123979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127.71534734618047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1317.9817237240356</v>
      </c>
      <c r="P6" s="36">
        <v>118.28</v>
      </c>
      <c r="Q6" s="36">
        <v>38.340000000000003</v>
      </c>
      <c r="R6" s="38">
        <v>0</v>
      </c>
      <c r="S6" s="38">
        <v>3.5500000000000003</v>
      </c>
      <c r="T6" s="37">
        <f>SUMPRODUCT(LTA!J6:AN6,LTA!J$101:AN$101,LTA!J$103:AN$103)</f>
        <v>0</v>
      </c>
      <c r="U6" s="37">
        <f>SUMPRODUCT(LTA!J6:AN6,LTA!J$102:AN$102,LTA!J$103:AN$103)</f>
        <v>36.29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1063.4000000000001</v>
      </c>
      <c r="AB6" s="75">
        <f>-STOA!N6</f>
        <v>0</v>
      </c>
      <c r="AC6">
        <f t="shared" si="0"/>
        <v>24.676236732316308</v>
      </c>
      <c r="AD6">
        <f t="shared" si="1"/>
        <v>2779.441573758173</v>
      </c>
      <c r="AE6">
        <f>'IDT-1'!B6</f>
        <v>0</v>
      </c>
      <c r="AF6" s="24"/>
      <c r="AG6">
        <f t="shared" si="2"/>
        <v>2779.441573758173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12.537768370123979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111.50593785290154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1309.8710053493025</v>
      </c>
      <c r="P7" s="36">
        <v>118.28</v>
      </c>
      <c r="Q7" s="36">
        <v>38.340000000000003</v>
      </c>
      <c r="R7" s="38">
        <v>0</v>
      </c>
      <c r="S7" s="38">
        <v>3.5500000000000003</v>
      </c>
      <c r="T7" s="37">
        <f>SUMPRODUCT(LTA!J7:AN7,LTA!J$101:AN$101,LTA!J$103:AN$103)</f>
        <v>0</v>
      </c>
      <c r="U7" s="37">
        <f>SUMPRODUCT(LTA!J7:AN7,LTA!J$102:AN$102,LTA!J$103:AN$103)</f>
        <v>36.01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1063.45</v>
      </c>
      <c r="AB7" s="75">
        <f>-STOA!N7</f>
        <v>0</v>
      </c>
      <c r="AC7">
        <f t="shared" si="0"/>
        <v>24.859711345576589</v>
      </c>
      <c r="AD7">
        <f t="shared" si="1"/>
        <v>2709.7079712769005</v>
      </c>
      <c r="AE7">
        <f>'IDT-1'!B7</f>
        <v>0</v>
      </c>
      <c r="AF7" s="24"/>
      <c r="AG7">
        <f t="shared" si="2"/>
        <v>2709.7079712769005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12.537768370123979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111.50593785290154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1309.8710053493025</v>
      </c>
      <c r="P8" s="36">
        <v>118.28</v>
      </c>
      <c r="Q8" s="36">
        <v>38.340000000000003</v>
      </c>
      <c r="R8" s="38">
        <v>0</v>
      </c>
      <c r="S8" s="38">
        <v>3.5500000000000003</v>
      </c>
      <c r="T8" s="37">
        <f>SUMPRODUCT(LTA!J8:AN8,LTA!J$101:AN$101,LTA!J$103:AN$103)</f>
        <v>0</v>
      </c>
      <c r="U8" s="37">
        <f>SUMPRODUCT(LTA!J8:AN8,LTA!J$102:AN$102,LTA!J$103:AN$103)</f>
        <v>35.72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1063.45</v>
      </c>
      <c r="AB8" s="75">
        <f>-STOA!N8</f>
        <v>0</v>
      </c>
      <c r="AC8">
        <f t="shared" si="0"/>
        <v>25.2211625739866</v>
      </c>
      <c r="AD8">
        <f t="shared" si="1"/>
        <v>2668.0565200484907</v>
      </c>
      <c r="AE8">
        <f>'IDT-1'!B8</f>
        <v>0</v>
      </c>
      <c r="AF8" s="24"/>
      <c r="AG8">
        <f t="shared" si="2"/>
        <v>2668.0565200484907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-86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12.537768370123979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111.50593785290154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1286.6822393008244</v>
      </c>
      <c r="P9" s="36">
        <v>118.28</v>
      </c>
      <c r="Q9" s="36">
        <v>38.340000000000003</v>
      </c>
      <c r="R9" s="38">
        <v>0</v>
      </c>
      <c r="S9" s="38">
        <v>3.5500000000000003</v>
      </c>
      <c r="T9" s="37">
        <f>SUMPRODUCT(LTA!J9:AN9,LTA!J$101:AN$101,LTA!J$103:AN$103)</f>
        <v>0</v>
      </c>
      <c r="U9" s="37">
        <f>SUMPRODUCT(LTA!J9:AN9,LTA!J$102:AN$102,LTA!J$103:AN$103)</f>
        <v>35.49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1063.45</v>
      </c>
      <c r="AB9" s="75">
        <f>-STOA!N9</f>
        <v>0</v>
      </c>
      <c r="AC9">
        <f t="shared" si="0"/>
        <v>24.686586714438761</v>
      </c>
      <c r="AD9">
        <f t="shared" si="1"/>
        <v>2682.1723298595598</v>
      </c>
      <c r="AE9">
        <f>'IDT-1'!B9</f>
        <v>0</v>
      </c>
      <c r="AF9" s="24"/>
      <c r="AG9">
        <f t="shared" si="2"/>
        <v>2682.1723298595598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-49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12.537768370123979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111.50593785290154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1280.5702250785021</v>
      </c>
      <c r="P10" s="36">
        <v>118.28</v>
      </c>
      <c r="Q10" s="36">
        <v>38.340000000000003</v>
      </c>
      <c r="R10" s="38">
        <v>0</v>
      </c>
      <c r="S10" s="38">
        <v>3.5500000000000003</v>
      </c>
      <c r="T10" s="37">
        <f>SUMPRODUCT(LTA!J10:AN10,LTA!J$101:AN$101,LTA!J$103:AN$103)</f>
        <v>0</v>
      </c>
      <c r="U10" s="37">
        <f>SUMPRODUCT(LTA!J10:AN10,LTA!J$102:AN$102,LTA!J$103:AN$103)</f>
        <v>35.35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1063.45</v>
      </c>
      <c r="AB10" s="75">
        <f>-STOA!N10</f>
        <v>0</v>
      </c>
      <c r="AC10">
        <f t="shared" si="0"/>
        <v>24.924547197514769</v>
      </c>
      <c r="AD10">
        <f t="shared" si="1"/>
        <v>2642.682355154162</v>
      </c>
      <c r="AE10">
        <f>'IDT-1'!B10</f>
        <v>0</v>
      </c>
      <c r="AF10" s="24"/>
      <c r="AG10">
        <f t="shared" si="2"/>
        <v>2642.682355154162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11.527408793264733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108.94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1283.9498276774439</v>
      </c>
      <c r="P11" s="36">
        <v>118.28</v>
      </c>
      <c r="Q11" s="36">
        <v>38.340000000000003</v>
      </c>
      <c r="R11" s="38">
        <v>0</v>
      </c>
      <c r="S11" s="38">
        <v>3.5500000000000003</v>
      </c>
      <c r="T11" s="37">
        <f>SUMPRODUCT(LTA!J11:AN11,LTA!J$101:AN$101,LTA!J$103:AN$103)</f>
        <v>0</v>
      </c>
      <c r="U11" s="37">
        <f>SUMPRODUCT(LTA!J11:AN11,LTA!J$102:AN$102,LTA!J$103:AN$103)</f>
        <v>36.880000000000003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1063.4000000000001</v>
      </c>
      <c r="AB11" s="75">
        <f>-STOA!N11</f>
        <v>0</v>
      </c>
      <c r="AC11">
        <f t="shared" si="0"/>
        <v>25.335356021502356</v>
      </c>
      <c r="AD11">
        <f t="shared" si="1"/>
        <v>2598.5548514993557</v>
      </c>
      <c r="AE11">
        <f>'IDT-1'!B11</f>
        <v>0</v>
      </c>
      <c r="AF11" s="24"/>
      <c r="AG11">
        <f t="shared" si="2"/>
        <v>2598.5548514993557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-127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11.476582475834112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108.94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1283.4229167338412</v>
      </c>
      <c r="P12" s="36">
        <v>118.28</v>
      </c>
      <c r="Q12" s="36">
        <v>38.340000000000003</v>
      </c>
      <c r="R12" s="38">
        <v>0</v>
      </c>
      <c r="S12" s="38">
        <v>3.5500000000000003</v>
      </c>
      <c r="T12" s="37">
        <f>SUMPRODUCT(LTA!J12:AN12,LTA!J$101:AN$101,LTA!J$103:AN$103)</f>
        <v>0</v>
      </c>
      <c r="U12" s="37">
        <f>SUMPRODUCT(LTA!J12:AN12,LTA!J$102:AN$102,LTA!J$103:AN$103)</f>
        <v>36.869999999999997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1063.4000000000001</v>
      </c>
      <c r="AB12" s="75">
        <f>-STOA!N12</f>
        <v>0</v>
      </c>
      <c r="AC12">
        <f t="shared" si="0"/>
        <v>25.640918396882096</v>
      </c>
      <c r="AD12">
        <f t="shared" si="1"/>
        <v>2562.6615518629419</v>
      </c>
      <c r="AE12">
        <f>'IDT-1'!B12</f>
        <v>0</v>
      </c>
      <c r="AF12" s="24"/>
      <c r="AG12">
        <f t="shared" si="2"/>
        <v>2562.6615518629419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-162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11.476582475834112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108.94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1285.4798096076013</v>
      </c>
      <c r="P13" s="36">
        <v>118.28</v>
      </c>
      <c r="Q13" s="36">
        <v>38.340000000000003</v>
      </c>
      <c r="R13" s="38">
        <v>0</v>
      </c>
      <c r="S13" s="38">
        <v>3.5500000000000003</v>
      </c>
      <c r="T13" s="37">
        <f>SUMPRODUCT(LTA!J13:AN13,LTA!J$101:AN$101,LTA!J$103:AN$103)</f>
        <v>0</v>
      </c>
      <c r="U13" s="37">
        <f>SUMPRODUCT(LTA!J13:AN13,LTA!J$102:AN$102,LTA!J$103:AN$103)</f>
        <v>36.61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1063.4000000000001</v>
      </c>
      <c r="AB13" s="75">
        <f>-STOA!N13</f>
        <v>0</v>
      </c>
      <c r="AC13">
        <f t="shared" si="0"/>
        <v>25.976343644970214</v>
      </c>
      <c r="AD13">
        <f t="shared" si="1"/>
        <v>2528.1230194886139</v>
      </c>
      <c r="AE13">
        <f>'IDT-1'!B13</f>
        <v>0</v>
      </c>
      <c r="AF13" s="24"/>
      <c r="AG13">
        <f t="shared" si="2"/>
        <v>2528.1230194886139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-198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11.476582475834112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108.94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1282.8070468550354</v>
      </c>
      <c r="P14" s="36">
        <v>118.28</v>
      </c>
      <c r="Q14" s="36">
        <v>38.340000000000003</v>
      </c>
      <c r="R14" s="38">
        <v>0</v>
      </c>
      <c r="S14" s="38">
        <v>3.5500000000000003</v>
      </c>
      <c r="T14" s="37">
        <f>SUMPRODUCT(LTA!J14:AN14,LTA!J$101:AN$101,LTA!J$103:AN$103)</f>
        <v>0</v>
      </c>
      <c r="U14" s="37">
        <f>SUMPRODUCT(LTA!J14:AN14,LTA!J$102:AN$102,LTA!J$103:AN$103)</f>
        <v>36.19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1063.4000000000001</v>
      </c>
      <c r="AB14" s="75">
        <f>-STOA!N14</f>
        <v>0</v>
      </c>
      <c r="AC14">
        <f t="shared" si="0"/>
        <v>26.224349285935695</v>
      </c>
      <c r="AD14">
        <f t="shared" si="1"/>
        <v>2493.7822510950832</v>
      </c>
      <c r="AE14">
        <f>'IDT-1'!B14</f>
        <v>0</v>
      </c>
      <c r="AF14" s="24"/>
      <c r="AG14">
        <f t="shared" si="2"/>
        <v>2493.7822510950832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-229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11.476582475834112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108.94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1267.6188534433395</v>
      </c>
      <c r="P15" s="36">
        <v>118.28</v>
      </c>
      <c r="Q15" s="36">
        <v>38.340000000000003</v>
      </c>
      <c r="R15" s="38">
        <v>0</v>
      </c>
      <c r="S15" s="38">
        <v>3.5500000000000003</v>
      </c>
      <c r="T15" s="37">
        <f>SUMPRODUCT(LTA!J15:AN15,LTA!J$101:AN$101,LTA!J$103:AN$103)</f>
        <v>0</v>
      </c>
      <c r="U15" s="37">
        <f>SUMPRODUCT(LTA!J15:AN15,LTA!J$102:AN$102,LTA!J$103:AN$103)</f>
        <v>36.17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1040.19</v>
      </c>
      <c r="AB15" s="75">
        <f>-STOA!N15</f>
        <v>0</v>
      </c>
      <c r="AC15">
        <f t="shared" si="0"/>
        <v>25.904025438957159</v>
      </c>
      <c r="AD15">
        <f t="shared" si="1"/>
        <v>2453.684381530366</v>
      </c>
      <c r="AE15">
        <f>'IDT-1'!B15</f>
        <v>0</v>
      </c>
      <c r="AF15" s="24"/>
      <c r="AG15">
        <f t="shared" si="2"/>
        <v>2453.684381530366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11.476582475834112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1262.970924823996</v>
      </c>
      <c r="P16" s="36">
        <v>118.28</v>
      </c>
      <c r="Q16" s="36">
        <v>38.340000000000003</v>
      </c>
      <c r="R16" s="38">
        <v>0</v>
      </c>
      <c r="S16" s="38">
        <v>3.5500000000000003</v>
      </c>
      <c r="T16" s="37">
        <f>SUMPRODUCT(LTA!J16:AN16,LTA!J$101:AN$101,LTA!J$103:AN$103)</f>
        <v>0</v>
      </c>
      <c r="U16" s="37">
        <f>SUMPRODUCT(LTA!J16:AN16,LTA!J$102:AN$102,LTA!J$103:AN$103)</f>
        <v>35.83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1040.19</v>
      </c>
      <c r="AB16" s="75">
        <f>-STOA!N16</f>
        <v>0</v>
      </c>
      <c r="AC16">
        <f t="shared" si="0"/>
        <v>25.366531499229616</v>
      </c>
      <c r="AD16">
        <f t="shared" si="1"/>
        <v>2427.2939468507493</v>
      </c>
      <c r="AE16">
        <f>'IDT-1'!B16</f>
        <v>0</v>
      </c>
      <c r="AF16" s="24"/>
      <c r="AG16">
        <f t="shared" si="2"/>
        <v>2427.2939468507493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-214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11.476582475834112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1261.0654270126456</v>
      </c>
      <c r="P17" s="36">
        <v>118.28</v>
      </c>
      <c r="Q17" s="36">
        <v>38.340000000000003</v>
      </c>
      <c r="R17" s="38">
        <v>0</v>
      </c>
      <c r="S17" s="38">
        <v>3.5500000000000003</v>
      </c>
      <c r="T17" s="37">
        <f>SUMPRODUCT(LTA!J17:AN17,LTA!J$101:AN$101,LTA!J$103:AN$103)</f>
        <v>0</v>
      </c>
      <c r="U17" s="37">
        <f>SUMPRODUCT(LTA!J17:AN17,LTA!J$102:AN$102,LTA!J$103:AN$103)</f>
        <v>35.36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</v>
      </c>
      <c r="AA17" s="75">
        <f>STOA!H17</f>
        <v>1040.19</v>
      </c>
      <c r="AB17" s="75">
        <f>-STOA!N17</f>
        <v>0</v>
      </c>
      <c r="AC17">
        <f t="shared" si="0"/>
        <v>25.762899112032912</v>
      </c>
      <c r="AD17">
        <f t="shared" si="1"/>
        <v>2377.5220814265958</v>
      </c>
      <c r="AE17">
        <f>'IDT-1'!B17</f>
        <v>0</v>
      </c>
      <c r="AF17" s="24"/>
      <c r="AG17">
        <f t="shared" si="2"/>
        <v>2377.5220814265958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-258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11.476582475834112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70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1261.0654270126456</v>
      </c>
      <c r="P18" s="36">
        <v>118.28</v>
      </c>
      <c r="Q18" s="36">
        <v>38.340000000000003</v>
      </c>
      <c r="R18" s="38">
        <v>0</v>
      </c>
      <c r="S18" s="38">
        <v>3.5500000000000003</v>
      </c>
      <c r="T18" s="37">
        <f>SUMPRODUCT(LTA!J18:AN18,LTA!J$101:AN$101,LTA!J$103:AN$103)</f>
        <v>0</v>
      </c>
      <c r="U18" s="37">
        <f>SUMPRODUCT(LTA!J18:AN18,LTA!J$102:AN$102,LTA!J$103:AN$103)</f>
        <v>34.630000000000003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-31</v>
      </c>
      <c r="AA18" s="75">
        <f>STOA!H18</f>
        <v>1040.19</v>
      </c>
      <c r="AB18" s="75">
        <f>-STOA!N18</f>
        <v>0</v>
      </c>
      <c r="AC18">
        <f t="shared" si="0"/>
        <v>26.005062682654387</v>
      </c>
      <c r="AD18">
        <f t="shared" si="1"/>
        <v>2348.5499178559749</v>
      </c>
      <c r="AE18">
        <f>'IDT-1'!B18</f>
        <v>0</v>
      </c>
      <c r="AF18" s="24"/>
      <c r="AG18">
        <f t="shared" si="2"/>
        <v>2348.5499178559749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-258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11.476582475834112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70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1261.0654270126456</v>
      </c>
      <c r="P19" s="36">
        <v>118.28</v>
      </c>
      <c r="Q19" s="36">
        <v>38.340000000000003</v>
      </c>
      <c r="R19" s="38">
        <v>0</v>
      </c>
      <c r="S19" s="38">
        <v>3.5500000000000003</v>
      </c>
      <c r="T19" s="37">
        <f>SUMPRODUCT(LTA!J19:AN19,LTA!J$101:AN$101,LTA!J$103:AN$103)</f>
        <v>0</v>
      </c>
      <c r="U19" s="37">
        <f>SUMPRODUCT(LTA!J19:AN19,LTA!J$102:AN$102,LTA!J$103:AN$103)</f>
        <v>35.1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-65</v>
      </c>
      <c r="AA19" s="75">
        <f>STOA!H19</f>
        <v>1040.19</v>
      </c>
      <c r="AB19" s="75">
        <f>-STOA!N19</f>
        <v>0</v>
      </c>
      <c r="AC19">
        <f t="shared" si="0"/>
        <v>26.204517488142677</v>
      </c>
      <c r="AD19">
        <f t="shared" si="1"/>
        <v>2326.8204630504856</v>
      </c>
      <c r="AE19">
        <f>'IDT-1'!B19</f>
        <v>0</v>
      </c>
      <c r="AF19" s="24"/>
      <c r="AG19">
        <f t="shared" si="2"/>
        <v>2326.8204630504856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11.527408793264733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70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1255.1691746919669</v>
      </c>
      <c r="P20" s="36">
        <v>118.28</v>
      </c>
      <c r="Q20" s="36">
        <v>38.340000000000003</v>
      </c>
      <c r="R20" s="38">
        <v>0</v>
      </c>
      <c r="S20" s="38">
        <v>3.5500000000000003</v>
      </c>
      <c r="T20" s="37">
        <f>SUMPRODUCT(LTA!J20:AN20,LTA!J$101:AN$101,LTA!J$103:AN$103)</f>
        <v>0</v>
      </c>
      <c r="U20" s="37">
        <f>SUMPRODUCT(LTA!J20:AN20,LTA!J$102:AN$102,LTA!J$103:AN$103)</f>
        <v>34.979999999999997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-93</v>
      </c>
      <c r="AA20" s="75">
        <f>STOA!H20</f>
        <v>1040.19</v>
      </c>
      <c r="AB20" s="75">
        <f>-STOA!N20</f>
        <v>0</v>
      </c>
      <c r="AC20">
        <f t="shared" si="0"/>
        <v>26.347340544802396</v>
      </c>
      <c r="AD20">
        <f t="shared" si="1"/>
        <v>2298.7122139905782</v>
      </c>
      <c r="AE20">
        <f>'IDT-1'!B20</f>
        <v>0</v>
      </c>
      <c r="AF20" s="24"/>
      <c r="AG20">
        <f t="shared" si="2"/>
        <v>2298.7122139905782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-240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11.527408793264733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70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1244.8722968623681</v>
      </c>
      <c r="P21" s="36">
        <v>118.28</v>
      </c>
      <c r="Q21" s="36">
        <v>38.340000000000003</v>
      </c>
      <c r="R21" s="38">
        <v>0</v>
      </c>
      <c r="S21" s="38">
        <v>3.5500000000000003</v>
      </c>
      <c r="T21" s="37">
        <f>SUMPRODUCT(LTA!J21:AN21,LTA!J$101:AN$101,LTA!J$103:AN$103)</f>
        <v>0</v>
      </c>
      <c r="U21" s="37">
        <f>SUMPRODUCT(LTA!J21:AN21,LTA!J$102:AN$102,LTA!J$103:AN$103)</f>
        <v>34.69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-110</v>
      </c>
      <c r="AA21" s="75">
        <f>STOA!H21</f>
        <v>1040.19</v>
      </c>
      <c r="AB21" s="75">
        <f>-STOA!N21</f>
        <v>0</v>
      </c>
      <c r="AC21">
        <f t="shared" si="0"/>
        <v>26.644813630878517</v>
      </c>
      <c r="AD21">
        <f t="shared" si="1"/>
        <v>2243.8278630749032</v>
      </c>
      <c r="AE21">
        <f>'IDT-1'!B21</f>
        <v>0</v>
      </c>
      <c r="AF21" s="24"/>
      <c r="AG21">
        <f t="shared" si="2"/>
        <v>2243.8278630749032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-267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11.527408793264733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70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1245.7703359594113</v>
      </c>
      <c r="P22" s="36">
        <v>118.28</v>
      </c>
      <c r="Q22" s="36">
        <v>38.340000000000003</v>
      </c>
      <c r="R22" s="38">
        <v>0</v>
      </c>
      <c r="S22" s="38">
        <v>3.5500000000000003</v>
      </c>
      <c r="T22" s="37">
        <f>SUMPRODUCT(LTA!J22:AN22,LTA!J$101:AN$101,LTA!J$103:AN$103)</f>
        <v>0</v>
      </c>
      <c r="U22" s="37">
        <f>SUMPRODUCT(LTA!J22:AN22,LTA!J$102:AN$102,LTA!J$103:AN$103)</f>
        <v>34.58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-136</v>
      </c>
      <c r="AA22" s="75">
        <f>STOA!H22</f>
        <v>1040.19</v>
      </c>
      <c r="AB22" s="75">
        <f>-STOA!N22</f>
        <v>0</v>
      </c>
      <c r="AC22">
        <f t="shared" si="0"/>
        <v>26.935848455642745</v>
      </c>
      <c r="AD22">
        <f t="shared" si="1"/>
        <v>2212.3248673471821</v>
      </c>
      <c r="AE22">
        <f>'IDT-1'!B22</f>
        <v>0</v>
      </c>
      <c r="AF22" s="24"/>
      <c r="AG22">
        <f t="shared" si="2"/>
        <v>2212.3248673471821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-273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12.537768370123979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1215.4899679604182</v>
      </c>
      <c r="P23" s="36">
        <v>118.28</v>
      </c>
      <c r="Q23" s="36">
        <v>38.340000000000003</v>
      </c>
      <c r="R23" s="38">
        <v>0</v>
      </c>
      <c r="S23" s="38">
        <v>3.5500000000000003</v>
      </c>
      <c r="T23" s="37">
        <f>SUMPRODUCT(LTA!J23:AN23,LTA!J$101:AN$101,LTA!J$103:AN$103)</f>
        <v>0</v>
      </c>
      <c r="U23" s="37">
        <f>SUMPRODUCT(LTA!J23:AN23,LTA!J$102:AN$102,LTA!J$103:AN$103)</f>
        <v>36.06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-168</v>
      </c>
      <c r="AA23" s="75">
        <f>STOA!H23</f>
        <v>1040.23</v>
      </c>
      <c r="AB23" s="75">
        <f>-STOA!N23</f>
        <v>0</v>
      </c>
      <c r="AC23">
        <f t="shared" si="0"/>
        <v>26.425304555862109</v>
      </c>
      <c r="AD23">
        <f t="shared" si="1"/>
        <v>2215.0854028248291</v>
      </c>
      <c r="AE23">
        <f>'IDT-1'!B23</f>
        <v>0</v>
      </c>
      <c r="AF23" s="24"/>
      <c r="AG23">
        <f t="shared" si="2"/>
        <v>2215.0854028248291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-211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12.537768370123979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1205.94644894876</v>
      </c>
      <c r="P24" s="36">
        <v>118.28</v>
      </c>
      <c r="Q24" s="36">
        <v>38.340000000000003</v>
      </c>
      <c r="R24" s="38">
        <v>0</v>
      </c>
      <c r="S24" s="38">
        <v>3.5500000000000003</v>
      </c>
      <c r="T24" s="37">
        <f>SUMPRODUCT(LTA!J24:AN24,LTA!J$101:AN$101,LTA!J$103:AN$103)</f>
        <v>0</v>
      </c>
      <c r="U24" s="37">
        <f>SUMPRODUCT(LTA!J24:AN24,LTA!J$102:AN$102,LTA!J$103:AN$103)</f>
        <v>36.08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-235</v>
      </c>
      <c r="AA24" s="75">
        <f>STOA!H24</f>
        <v>1040.23</v>
      </c>
      <c r="AB24" s="75">
        <f>-STOA!N24</f>
        <v>0</v>
      </c>
      <c r="AC24">
        <f t="shared" si="0"/>
        <v>26.54569452157001</v>
      </c>
      <c r="AD24">
        <f t="shared" si="1"/>
        <v>2182.4414938474629</v>
      </c>
      <c r="AE24">
        <f>'IDT-1'!B24</f>
        <v>0</v>
      </c>
      <c r="AF24" s="24"/>
      <c r="AG24">
        <f t="shared" si="2"/>
        <v>2182.4414938474629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-167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12.537768370123979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1168.5857936044122</v>
      </c>
      <c r="P25" s="36">
        <v>118.28</v>
      </c>
      <c r="Q25" s="36">
        <v>38.340000000000003</v>
      </c>
      <c r="R25" s="38">
        <v>0</v>
      </c>
      <c r="S25" s="38">
        <v>3.5500000000000003</v>
      </c>
      <c r="T25" s="37">
        <f>SUMPRODUCT(LTA!J25:AN25,LTA!J$101:AN$101,LTA!J$103:AN$103)</f>
        <v>0.03</v>
      </c>
      <c r="U25" s="37">
        <f>SUMPRODUCT(LTA!J25:AN25,LTA!J$102:AN$102,LTA!J$103:AN$103)</f>
        <v>36.11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-281</v>
      </c>
      <c r="AA25" s="75">
        <f>STOA!H25</f>
        <v>1040.23</v>
      </c>
      <c r="AB25" s="75">
        <f>-STOA!N25</f>
        <v>0</v>
      </c>
      <c r="AC25">
        <f t="shared" si="0"/>
        <v>26.013251821529252</v>
      </c>
      <c r="AD25">
        <f t="shared" si="1"/>
        <v>2168.6732812031555</v>
      </c>
      <c r="AE25">
        <f>'IDT-1'!B25</f>
        <v>0</v>
      </c>
      <c r="AF25" s="24"/>
      <c r="AG25">
        <f t="shared" si="2"/>
        <v>2168.6732812031555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-98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12.537768370123979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1132.4746789496644</v>
      </c>
      <c r="P26" s="36">
        <v>118.28</v>
      </c>
      <c r="Q26" s="36">
        <v>38.340000000000003</v>
      </c>
      <c r="R26" s="38">
        <v>0</v>
      </c>
      <c r="S26" s="38">
        <v>3.5500000000000003</v>
      </c>
      <c r="T26" s="37">
        <f>SUMPRODUCT(LTA!J26:AN26,LTA!J$101:AN$101,LTA!J$103:AN$103)</f>
        <v>0.37</v>
      </c>
      <c r="U26" s="37">
        <f>SUMPRODUCT(LTA!J26:AN26,LTA!J$102:AN$102,LTA!J$103:AN$103)</f>
        <v>36.01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-328</v>
      </c>
      <c r="AA26" s="75">
        <f>STOA!H26</f>
        <v>1040.23</v>
      </c>
      <c r="AB26" s="75">
        <f>-STOA!N26</f>
        <v>0</v>
      </c>
      <c r="AC26">
        <f t="shared" si="0"/>
        <v>25.724220395134061</v>
      </c>
      <c r="AD26">
        <f t="shared" si="1"/>
        <v>2130.091197974803</v>
      </c>
      <c r="AE26">
        <f>'IDT-1'!B26</f>
        <v>0</v>
      </c>
      <c r="AF26" s="24"/>
      <c r="AG26">
        <f t="shared" si="2"/>
        <v>2130.091197974803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12.486967039612942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70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1126.2450586553643</v>
      </c>
      <c r="P27" s="36">
        <v>118.28</v>
      </c>
      <c r="Q27" s="36">
        <v>38.340000000000003</v>
      </c>
      <c r="R27" s="38">
        <v>14.614798029556651</v>
      </c>
      <c r="S27" s="38">
        <v>3.5500000000000003</v>
      </c>
      <c r="T27" s="37">
        <f>SUMPRODUCT(LTA!J27:AN27,LTA!J$101:AN$101,LTA!J$103:AN$103)</f>
        <v>4.3500000000000005</v>
      </c>
      <c r="U27" s="37">
        <f>SUMPRODUCT(LTA!J27:AN27,LTA!J$102:AN$102,LTA!J$103:AN$103)</f>
        <v>34.94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-116</v>
      </c>
      <c r="AA27" s="75">
        <f>STOA!H27</f>
        <v>769.92</v>
      </c>
      <c r="AB27" s="75">
        <f>-STOA!N27</f>
        <v>0</v>
      </c>
      <c r="AC27">
        <f t="shared" si="0"/>
        <v>21.775354933323104</v>
      </c>
      <c r="AD27">
        <f t="shared" si="1"/>
        <v>2062.97443984136</v>
      </c>
      <c r="AE27">
        <f>'IDT-1'!B27</f>
        <v>0</v>
      </c>
      <c r="AF27" s="24"/>
      <c r="AG27">
        <f t="shared" si="2"/>
        <v>2062.97443984136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-78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12.486967039612942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70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1131.6735686530612</v>
      </c>
      <c r="P28" s="36">
        <v>118.28</v>
      </c>
      <c r="Q28" s="36">
        <v>38.340000000000003</v>
      </c>
      <c r="R28" s="38">
        <v>25.380000000000003</v>
      </c>
      <c r="S28" s="38">
        <v>3.5500000000000003</v>
      </c>
      <c r="T28" s="37">
        <f>SUMPRODUCT(LTA!J28:AN28,LTA!J$101:AN$101,LTA!J$103:AN$103)</f>
        <v>10.75</v>
      </c>
      <c r="U28" s="37">
        <f>SUMPRODUCT(LTA!J28:AN28,LTA!J$102:AN$102,LTA!J$103:AN$103)</f>
        <v>33.81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-169</v>
      </c>
      <c r="AA28" s="75">
        <f>STOA!H28</f>
        <v>774.69999999999993</v>
      </c>
      <c r="AB28" s="75">
        <f>-STOA!N28</f>
        <v>0</v>
      </c>
      <c r="AC28">
        <f t="shared" si="0"/>
        <v>22.503474739885675</v>
      </c>
      <c r="AD28">
        <f t="shared" si="1"/>
        <v>2032.4900320029376</v>
      </c>
      <c r="AE28">
        <f>'IDT-1'!B28</f>
        <v>0</v>
      </c>
      <c r="AF28" s="24"/>
      <c r="AG28">
        <f t="shared" si="2"/>
        <v>2032.4900320029376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-81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12.486967039612942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1131.6735686530612</v>
      </c>
      <c r="P29" s="36">
        <v>118.28</v>
      </c>
      <c r="Q29" s="36">
        <v>38.340000000000003</v>
      </c>
      <c r="R29" s="38">
        <v>40.14</v>
      </c>
      <c r="S29" s="38">
        <v>3.5500000000000003</v>
      </c>
      <c r="T29" s="37">
        <f>SUMPRODUCT(LTA!J29:AN29,LTA!J$101:AN$101,LTA!J$103:AN$103)</f>
        <v>18.3</v>
      </c>
      <c r="U29" s="37">
        <f>SUMPRODUCT(LTA!J29:AN29,LTA!J$102:AN$102,LTA!J$103:AN$103)</f>
        <v>28.14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-216</v>
      </c>
      <c r="AA29" s="75">
        <f>STOA!H29</f>
        <v>779.14</v>
      </c>
      <c r="AB29" s="75">
        <f>-STOA!N29</f>
        <v>0</v>
      </c>
      <c r="AC29">
        <f t="shared" si="0"/>
        <v>23.02579082059593</v>
      </c>
      <c r="AD29">
        <f t="shared" si="1"/>
        <v>2027.0377159222276</v>
      </c>
      <c r="AE29">
        <f>'IDT-1'!B29</f>
        <v>0</v>
      </c>
      <c r="AF29" s="24"/>
      <c r="AG29">
        <f t="shared" si="2"/>
        <v>2027.0377159222276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-66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12.486967039612942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1035.6987999833245</v>
      </c>
      <c r="P30" s="36">
        <v>118.28</v>
      </c>
      <c r="Q30" s="36">
        <v>38.340000000000003</v>
      </c>
      <c r="R30" s="38">
        <v>40.5</v>
      </c>
      <c r="S30" s="38">
        <v>3.5500000000000003</v>
      </c>
      <c r="T30" s="37">
        <f>SUMPRODUCT(LTA!J30:AN30,LTA!J$101:AN$101,LTA!J$103:AN$103)</f>
        <v>27.79</v>
      </c>
      <c r="U30" s="37">
        <f>SUMPRODUCT(LTA!J30:AN30,LTA!J$102:AN$102,LTA!J$103:AN$103)</f>
        <v>27.68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-228</v>
      </c>
      <c r="AA30" s="75">
        <f>STOA!H30</f>
        <v>785.2399999999999</v>
      </c>
      <c r="AB30" s="75">
        <f>-STOA!N30</f>
        <v>0</v>
      </c>
      <c r="AC30">
        <f t="shared" si="0"/>
        <v>22.650049931623329</v>
      </c>
      <c r="AD30">
        <f t="shared" si="1"/>
        <v>1932.4847972032824</v>
      </c>
      <c r="AE30">
        <f>'IDT-1'!B30</f>
        <v>0</v>
      </c>
      <c r="AF30" s="24"/>
      <c r="AG30">
        <f t="shared" si="2"/>
        <v>1932.4847972032824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12.537768370123979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1026.6196088343504</v>
      </c>
      <c r="P31" s="36">
        <v>118.28</v>
      </c>
      <c r="Q31" s="36">
        <v>38.494852941176475</v>
      </c>
      <c r="R31" s="38">
        <v>40.499999999999993</v>
      </c>
      <c r="S31" s="38">
        <v>3.5500000000000003</v>
      </c>
      <c r="T31" s="37">
        <f>SUMPRODUCT(LTA!J31:AN31,LTA!J$101:AN$101,LTA!J$103:AN$103)</f>
        <v>40.870000000000005</v>
      </c>
      <c r="U31" s="37">
        <f>SUMPRODUCT(LTA!J31:AN31,LTA!J$102:AN$102,LTA!J$103:AN$103)</f>
        <v>20.84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-251</v>
      </c>
      <c r="AA31" s="75">
        <f>STOA!H31</f>
        <v>791.28000000000009</v>
      </c>
      <c r="AB31" s="75">
        <f>-STOA!N31</f>
        <v>0</v>
      </c>
      <c r="AC31">
        <f t="shared" si="0"/>
        <v>22.77768620984736</v>
      </c>
      <c r="AD31">
        <f t="shared" si="1"/>
        <v>1924.7636240477721</v>
      </c>
      <c r="AE31">
        <f>'IDT-1'!B31</f>
        <v>0</v>
      </c>
      <c r="AF31" s="24"/>
      <c r="AG31">
        <f t="shared" si="2"/>
        <v>1924.7636240477721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-68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12.537768370123979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1023.3328385461433</v>
      </c>
      <c r="P32" s="36">
        <v>118.28</v>
      </c>
      <c r="Q32" s="36">
        <v>38.494852941176475</v>
      </c>
      <c r="R32" s="38">
        <v>40.499999999999993</v>
      </c>
      <c r="S32" s="38">
        <v>3.5500000000000003</v>
      </c>
      <c r="T32" s="37">
        <f>SUMPRODUCT(LTA!J32:AN32,LTA!J$101:AN$101,LTA!J$103:AN$103)</f>
        <v>50.23</v>
      </c>
      <c r="U32" s="37">
        <f>SUMPRODUCT(LTA!J32:AN32,LTA!J$102:AN$102,LTA!J$103:AN$103)</f>
        <v>20.64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-290</v>
      </c>
      <c r="AA32" s="75">
        <f>STOA!H32</f>
        <v>798.65</v>
      </c>
      <c r="AB32" s="75">
        <f>-STOA!N32</f>
        <v>0</v>
      </c>
      <c r="AC32">
        <f t="shared" si="0"/>
        <v>23.133936074410411</v>
      </c>
      <c r="AD32">
        <f t="shared" si="1"/>
        <v>1910.650603895002</v>
      </c>
      <c r="AE32">
        <f>'IDT-1'!B32</f>
        <v>0</v>
      </c>
      <c r="AF32" s="24"/>
      <c r="AG32">
        <f t="shared" si="2"/>
        <v>1910.650603895002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12.537768370123979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989.73793220542575</v>
      </c>
      <c r="P33" s="36">
        <v>118.28</v>
      </c>
      <c r="Q33" s="36">
        <v>38.549999999999997</v>
      </c>
      <c r="R33" s="38">
        <v>40.499999999999993</v>
      </c>
      <c r="S33" s="38">
        <v>3.5500000000000003</v>
      </c>
      <c r="T33" s="37">
        <f>SUMPRODUCT(LTA!J33:AN33,LTA!J$101:AN$101,LTA!J$103:AN$103)</f>
        <v>53.71</v>
      </c>
      <c r="U33" s="37">
        <f>SUMPRODUCT(LTA!J33:AN33,LTA!J$102:AN$102,LTA!J$103:AN$103)</f>
        <v>19.16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-334</v>
      </c>
      <c r="AA33" s="75">
        <f>STOA!H33</f>
        <v>806.83</v>
      </c>
      <c r="AB33" s="75">
        <f>-STOA!N33</f>
        <v>0</v>
      </c>
      <c r="AC33">
        <f t="shared" si="0"/>
        <v>23.114810870695845</v>
      </c>
      <c r="AD33">
        <f t="shared" si="1"/>
        <v>1866.3099698168223</v>
      </c>
      <c r="AE33">
        <f>'IDT-1'!B33</f>
        <v>0</v>
      </c>
      <c r="AF33" s="24"/>
      <c r="AG33">
        <f t="shared" si="2"/>
        <v>1866.3099698168223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12.537768370123979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966.29006375780841</v>
      </c>
      <c r="P34" s="36">
        <v>118.28</v>
      </c>
      <c r="Q34" s="36">
        <v>38.549999999999997</v>
      </c>
      <c r="R34" s="38">
        <v>40.499999999999993</v>
      </c>
      <c r="S34" s="38">
        <v>3.5500000000000003</v>
      </c>
      <c r="T34" s="37">
        <f>SUMPRODUCT(LTA!J34:AN34,LTA!J$101:AN$101,LTA!J$103:AN$103)</f>
        <v>59.980000000000004</v>
      </c>
      <c r="U34" s="37">
        <f>SUMPRODUCT(LTA!J34:AN34,LTA!J$102:AN$102,LTA!J$103:AN$103)</f>
        <v>17.66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-374</v>
      </c>
      <c r="AA34" s="75">
        <f>STOA!H34</f>
        <v>815.68</v>
      </c>
      <c r="AB34" s="75">
        <f>-STOA!N34</f>
        <v>0</v>
      </c>
      <c r="AC34">
        <f t="shared" si="0"/>
        <v>23.090472521012181</v>
      </c>
      <c r="AD34">
        <f t="shared" si="1"/>
        <v>1849.5064397188889</v>
      </c>
      <c r="AE34">
        <f>'IDT-1'!B34</f>
        <v>0</v>
      </c>
      <c r="AF34" s="24"/>
      <c r="AG34">
        <f t="shared" si="2"/>
        <v>1849.5064397188889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12.537768370123979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960.70313092546189</v>
      </c>
      <c r="P35" s="36">
        <v>118.96642888024212</v>
      </c>
      <c r="Q35" s="36">
        <v>38.549999999999997</v>
      </c>
      <c r="R35" s="38">
        <v>47.5</v>
      </c>
      <c r="S35" s="38">
        <v>3.5500000000000003</v>
      </c>
      <c r="T35" s="37">
        <f>SUMPRODUCT(LTA!J35:AN35,LTA!J$101:AN$101,LTA!J$103:AN$103)</f>
        <v>74.240000000000009</v>
      </c>
      <c r="U35" s="37">
        <f>SUMPRODUCT(LTA!J35:AN35,LTA!J$102:AN$102,LTA!J$103:AN$103)</f>
        <v>17.28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-398</v>
      </c>
      <c r="AA35" s="75">
        <f>STOA!H35</f>
        <v>825.31000000000006</v>
      </c>
      <c r="AB35" s="75">
        <f>-STOA!N35</f>
        <v>0</v>
      </c>
      <c r="AC35">
        <f t="shared" si="0"/>
        <v>23.528911146766347</v>
      </c>
      <c r="AD35">
        <f t="shared" si="1"/>
        <v>1850.67749714103</v>
      </c>
      <c r="AE35">
        <f>'IDT-1'!B35</f>
        <v>0</v>
      </c>
      <c r="AF35" s="24"/>
      <c r="AG35">
        <f t="shared" si="2"/>
        <v>1850.67749714103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12.537768370123979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964.21179984560376</v>
      </c>
      <c r="P36" s="36">
        <v>118.96642888024212</v>
      </c>
      <c r="Q36" s="36">
        <v>38.549999999999997</v>
      </c>
      <c r="R36" s="38">
        <v>47.5</v>
      </c>
      <c r="S36" s="38">
        <v>3.5500000000000003</v>
      </c>
      <c r="T36" s="37">
        <f>SUMPRODUCT(LTA!J36:AN36,LTA!J$101:AN$101,LTA!J$103:AN$103)</f>
        <v>81.490000000000009</v>
      </c>
      <c r="U36" s="37">
        <f>SUMPRODUCT(LTA!J36:AN36,LTA!J$102:AN$102,LTA!J$103:AN$103)</f>
        <v>16.829999999999998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-419</v>
      </c>
      <c r="AA36" s="75">
        <f>STOA!H36</f>
        <v>834.36</v>
      </c>
      <c r="AB36" s="75">
        <f>-STOA!N36</f>
        <v>0</v>
      </c>
      <c r="AC36">
        <f t="shared" si="0"/>
        <v>23.8857081112297</v>
      </c>
      <c r="AD36">
        <f t="shared" si="1"/>
        <v>1848.6793690967088</v>
      </c>
      <c r="AE36">
        <f>'IDT-1'!B36</f>
        <v>0</v>
      </c>
      <c r="AF36" s="24"/>
      <c r="AG36">
        <f t="shared" si="2"/>
        <v>1848.6793690967088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12.537768370123979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969.20252524938394</v>
      </c>
      <c r="P37" s="36">
        <v>118.96642888024212</v>
      </c>
      <c r="Q37" s="36">
        <v>38.549999999999997</v>
      </c>
      <c r="R37" s="38">
        <v>47.5</v>
      </c>
      <c r="S37" s="38">
        <v>3.5500000000000003</v>
      </c>
      <c r="T37" s="37">
        <f>SUMPRODUCT(LTA!J37:AN37,LTA!J$101:AN$101,LTA!J$103:AN$103)</f>
        <v>96.65</v>
      </c>
      <c r="U37" s="37">
        <f>SUMPRODUCT(LTA!J37:AN37,LTA!J$102:AN$102,LTA!J$103:AN$103)</f>
        <v>15.18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-437</v>
      </c>
      <c r="AA37" s="75">
        <f>STOA!H37</f>
        <v>843.98</v>
      </c>
      <c r="AB37" s="75">
        <f>-STOA!N37</f>
        <v>0</v>
      </c>
      <c r="AC37">
        <f t="shared" si="0"/>
        <v>24.616640790182483</v>
      </c>
      <c r="AD37">
        <f t="shared" si="1"/>
        <v>1894.8491618215362</v>
      </c>
      <c r="AE37">
        <f>'IDT-1'!B37</f>
        <v>0</v>
      </c>
      <c r="AF37" s="24"/>
      <c r="AG37">
        <f t="shared" si="2"/>
        <v>1894.8491618215362</v>
      </c>
      <c r="AI37" s="34">
        <f>PXIL!H37</f>
        <v>0</v>
      </c>
      <c r="AJ37" s="34">
        <f>PXIL!N37</f>
        <v>0</v>
      </c>
      <c r="AK37" s="34">
        <f>RTM_IEX!H37</f>
        <v>36.78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12.537768370123979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967.61720113271087</v>
      </c>
      <c r="P38" s="36">
        <v>118.96642888024212</v>
      </c>
      <c r="Q38" s="36">
        <v>38.549999999999997</v>
      </c>
      <c r="R38" s="38">
        <v>47.5</v>
      </c>
      <c r="S38" s="38">
        <v>3.5500000000000003</v>
      </c>
      <c r="T38" s="37">
        <f>SUMPRODUCT(LTA!J38:AN38,LTA!J$101:AN$101,LTA!J$103:AN$103)</f>
        <v>105.22000000000001</v>
      </c>
      <c r="U38" s="37">
        <f>SUMPRODUCT(LTA!J38:AN38,LTA!J$102:AN$102,LTA!J$103:AN$103)</f>
        <v>13.51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-442</v>
      </c>
      <c r="AA38" s="75">
        <f>STOA!H38</f>
        <v>852.41</v>
      </c>
      <c r="AB38" s="75">
        <f>-STOA!N38</f>
        <v>0</v>
      </c>
      <c r="AC38">
        <f t="shared" si="0"/>
        <v>24.824488575566729</v>
      </c>
      <c r="AD38">
        <f t="shared" si="1"/>
        <v>1908.2159899194787</v>
      </c>
      <c r="AE38">
        <f>'IDT-1'!B38</f>
        <v>0</v>
      </c>
      <c r="AF38" s="24"/>
      <c r="AG38">
        <f t="shared" si="2"/>
        <v>1908.2159899194787</v>
      </c>
      <c r="AI38" s="34">
        <f>PXIL!H38</f>
        <v>0</v>
      </c>
      <c r="AJ38" s="34">
        <f>PXIL!N38</f>
        <v>0</v>
      </c>
      <c r="AK38" s="34">
        <f>RTM_IEX!H38</f>
        <v>41.61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12.425824009676443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987.82586918373693</v>
      </c>
      <c r="P39" s="36">
        <v>118.96642888024212</v>
      </c>
      <c r="Q39" s="36">
        <v>38.549999999999997</v>
      </c>
      <c r="R39" s="38">
        <v>47.5</v>
      </c>
      <c r="S39" s="38">
        <v>3.5500000000000003</v>
      </c>
      <c r="T39" s="37">
        <f>SUMPRODUCT(LTA!J39:AN39,LTA!J$101:AN$101,LTA!J$103:AN$103)</f>
        <v>91.170000000000016</v>
      </c>
      <c r="U39" s="37">
        <f>SUMPRODUCT(LTA!J39:AN39,LTA!J$102:AN$102,LTA!J$103:AN$103)</f>
        <v>25.68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-442</v>
      </c>
      <c r="AA39" s="75">
        <f>STOA!H39</f>
        <v>862.68</v>
      </c>
      <c r="AB39" s="75">
        <f>-STOA!N39</f>
        <v>0</v>
      </c>
      <c r="AC39">
        <f t="shared" si="0"/>
        <v>24.87083574404382</v>
      </c>
      <c r="AD39">
        <f t="shared" si="1"/>
        <v>1913.43636644158</v>
      </c>
      <c r="AE39">
        <f>'IDT-1'!B39</f>
        <v>0</v>
      </c>
      <c r="AF39" s="24"/>
      <c r="AG39">
        <f t="shared" si="2"/>
        <v>1913.43636644158</v>
      </c>
      <c r="AI39" s="34">
        <f>PXIL!H39</f>
        <v>0</v>
      </c>
      <c r="AJ39" s="34">
        <f>PXIL!N39</f>
        <v>0</v>
      </c>
      <c r="AK39" s="34">
        <f>RTM_IEX!H39</f>
        <v>18.39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12.708407871198567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987.57477548373697</v>
      </c>
      <c r="P40" s="36">
        <v>118.96642888024212</v>
      </c>
      <c r="Q40" s="36">
        <v>38.549999999999997</v>
      </c>
      <c r="R40" s="38">
        <v>47.5</v>
      </c>
      <c r="S40" s="38">
        <v>3.5500000000000003</v>
      </c>
      <c r="T40" s="37">
        <f>SUMPRODUCT(LTA!J40:AN40,LTA!J$101:AN$101,LTA!J$103:AN$103)</f>
        <v>97.740000000000009</v>
      </c>
      <c r="U40" s="37">
        <f>SUMPRODUCT(LTA!J40:AN40,LTA!J$102:AN$102,LTA!J$103:AN$103)</f>
        <v>25.28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-415</v>
      </c>
      <c r="AA40" s="75">
        <f>STOA!H40</f>
        <v>870.70999999999992</v>
      </c>
      <c r="AB40" s="75">
        <f>-STOA!N40</f>
        <v>0</v>
      </c>
      <c r="AC40">
        <f t="shared" si="0"/>
        <v>24.858531414365945</v>
      </c>
      <c r="AD40">
        <f t="shared" si="1"/>
        <v>1966.2901609327803</v>
      </c>
      <c r="AE40">
        <f>'IDT-1'!B40</f>
        <v>0</v>
      </c>
      <c r="AF40" s="24"/>
      <c r="AG40">
        <f t="shared" si="2"/>
        <v>1966.2901609327803</v>
      </c>
      <c r="AI40" s="34">
        <f>PXIL!H40</f>
        <v>0</v>
      </c>
      <c r="AJ40" s="34">
        <f>PXIL!N40</f>
        <v>0</v>
      </c>
      <c r="AK40" s="34">
        <f>RTM_IEX!H40</f>
        <v>30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12.708407871198567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1017.5976267506246</v>
      </c>
      <c r="P41" s="36">
        <v>118.96642888024212</v>
      </c>
      <c r="Q41" s="36">
        <v>38.549999999999997</v>
      </c>
      <c r="R41" s="38">
        <v>47.5</v>
      </c>
      <c r="S41" s="38">
        <v>3.5500000000000003</v>
      </c>
      <c r="T41" s="37">
        <f>SUMPRODUCT(LTA!J41:AN41,LTA!J$101:AN$101,LTA!J$103:AN$103)</f>
        <v>107.41</v>
      </c>
      <c r="U41" s="37">
        <f>SUMPRODUCT(LTA!J41:AN41,LTA!J$102:AN$102,LTA!J$103:AN$103)</f>
        <v>24.93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-378</v>
      </c>
      <c r="AA41" s="75">
        <f>STOA!H41</f>
        <v>878.28999999999985</v>
      </c>
      <c r="AB41" s="75">
        <f>-STOA!N41</f>
        <v>0</v>
      </c>
      <c r="AC41">
        <f t="shared" si="0"/>
        <v>24.704481787193327</v>
      </c>
      <c r="AD41">
        <f t="shared" si="1"/>
        <v>2023.2670618268403</v>
      </c>
      <c r="AE41">
        <f>'IDT-1'!B41</f>
        <v>0</v>
      </c>
      <c r="AF41" s="24"/>
      <c r="AG41">
        <f t="shared" si="2"/>
        <v>2023.2670618268403</v>
      </c>
      <c r="AI41" s="34">
        <f>PXIL!H41</f>
        <v>0</v>
      </c>
      <c r="AJ41" s="34">
        <f>PXIL!N41</f>
        <v>0</v>
      </c>
      <c r="AK41" s="34">
        <f>RTM_IEX!H41</f>
        <v>2.9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11.716569320627112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1017.1702347506244</v>
      </c>
      <c r="P42" s="36">
        <v>118.96642888024212</v>
      </c>
      <c r="Q42" s="36">
        <v>38.549999999999997</v>
      </c>
      <c r="R42" s="38">
        <v>47.5</v>
      </c>
      <c r="S42" s="38">
        <v>3.5500000000000003</v>
      </c>
      <c r="T42" s="37">
        <f>SUMPRODUCT(LTA!J42:AN42,LTA!J$101:AN$101,LTA!J$103:AN$103)</f>
        <v>114.11</v>
      </c>
      <c r="U42" s="37">
        <f>SUMPRODUCT(LTA!J42:AN42,LTA!J$102:AN$102,LTA!J$103:AN$103)</f>
        <v>24.55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-349</v>
      </c>
      <c r="AA42" s="75">
        <f>STOA!H42</f>
        <v>885.62</v>
      </c>
      <c r="AB42" s="75">
        <f>-STOA!N42</f>
        <v>0</v>
      </c>
      <c r="AC42">
        <f t="shared" si="0"/>
        <v>24.665350860204629</v>
      </c>
      <c r="AD42">
        <f t="shared" si="1"/>
        <v>2077.1169622032571</v>
      </c>
      <c r="AE42">
        <f>'IDT-1'!B42</f>
        <v>0</v>
      </c>
      <c r="AF42" s="24"/>
      <c r="AG42">
        <f t="shared" si="2"/>
        <v>2077.1169622032571</v>
      </c>
      <c r="AI42" s="34">
        <f>PXIL!H42</f>
        <v>0</v>
      </c>
      <c r="AJ42" s="34">
        <f>PXIL!N42</f>
        <v>0</v>
      </c>
      <c r="AK42" s="34">
        <f>RTM_IEX!H42</f>
        <v>15.48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10.770853155724707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1020.239404196302</v>
      </c>
      <c r="P43" s="36">
        <v>118.28</v>
      </c>
      <c r="Q43" s="36">
        <v>38.340000000000003</v>
      </c>
      <c r="R43" s="38">
        <v>47.5</v>
      </c>
      <c r="S43" s="38">
        <v>3.58</v>
      </c>
      <c r="T43" s="37">
        <f>SUMPRODUCT(LTA!J43:AN43,LTA!J$101:AN$101,LTA!J$103:AN$103)</f>
        <v>188.79000000000002</v>
      </c>
      <c r="U43" s="37">
        <f>SUMPRODUCT(LTA!J43:AN43,LTA!J$102:AN$102,LTA!J$103:AN$103)</f>
        <v>24.14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-339</v>
      </c>
      <c r="AA43" s="75">
        <f>STOA!H43</f>
        <v>888.05</v>
      </c>
      <c r="AB43" s="75">
        <f>-STOA!N43</f>
        <v>0</v>
      </c>
      <c r="AC43">
        <f t="shared" si="0"/>
        <v>25.845495729005194</v>
      </c>
      <c r="AD43">
        <f t="shared" si="1"/>
        <v>2067.41384173499</v>
      </c>
      <c r="AE43">
        <f>'IDT-1'!B43</f>
        <v>0</v>
      </c>
      <c r="AF43" s="24"/>
      <c r="AG43">
        <f t="shared" si="2"/>
        <v>2067.41384173499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-81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10.466913421306728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1021.7742267324048</v>
      </c>
      <c r="P44" s="36">
        <v>118.28</v>
      </c>
      <c r="Q44" s="36">
        <v>38.340000000000003</v>
      </c>
      <c r="R44" s="38">
        <v>47.5</v>
      </c>
      <c r="S44" s="38">
        <v>3.58</v>
      </c>
      <c r="T44" s="37">
        <f>SUMPRODUCT(LTA!J44:AN44,LTA!J$101:AN$101,LTA!J$103:AN$103)</f>
        <v>192.24999999999997</v>
      </c>
      <c r="U44" s="37">
        <f>SUMPRODUCT(LTA!J44:AN44,LTA!J$102:AN$102,LTA!J$103:AN$103)</f>
        <v>23.23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-310</v>
      </c>
      <c r="AA44" s="75">
        <f>STOA!H44</f>
        <v>890.92000000000007</v>
      </c>
      <c r="AB44" s="75">
        <f>-STOA!N44</f>
        <v>0</v>
      </c>
      <c r="AC44">
        <f t="shared" si="0"/>
        <v>25.602167161905378</v>
      </c>
      <c r="AD44">
        <f t="shared" si="1"/>
        <v>2108.3080531037745</v>
      </c>
      <c r="AE44">
        <f>'IDT-1'!B44</f>
        <v>0</v>
      </c>
      <c r="AF44" s="24"/>
      <c r="AG44">
        <f t="shared" si="2"/>
        <v>2108.3080531037745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-76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10.466913421306728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1002.0378391933614</v>
      </c>
      <c r="P45" s="36">
        <v>118.28</v>
      </c>
      <c r="Q45" s="36">
        <v>38.340000000000003</v>
      </c>
      <c r="R45" s="38">
        <v>47.5</v>
      </c>
      <c r="S45" s="38">
        <v>3.58</v>
      </c>
      <c r="T45" s="37">
        <f>SUMPRODUCT(LTA!J45:AN45,LTA!J$101:AN$101,LTA!J$103:AN$103)</f>
        <v>213.57999999999998</v>
      </c>
      <c r="U45" s="37">
        <f>SUMPRODUCT(LTA!J45:AN45,LTA!J$102:AN$102,LTA!J$103:AN$103)</f>
        <v>22.55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-291</v>
      </c>
      <c r="AA45" s="75">
        <f>STOA!H45</f>
        <v>892.31999999999994</v>
      </c>
      <c r="AB45" s="75">
        <f>-STOA!N45</f>
        <v>0</v>
      </c>
      <c r="AC45">
        <f t="shared" si="0"/>
        <v>25.085696836953236</v>
      </c>
      <c r="AD45">
        <f t="shared" si="1"/>
        <v>2240.9781358896835</v>
      </c>
      <c r="AE45">
        <f>'IDT-1'!B45</f>
        <v>0</v>
      </c>
      <c r="AF45" s="24"/>
      <c r="AG45">
        <f t="shared" si="2"/>
        <v>2240.9781358896835</v>
      </c>
      <c r="AI45" s="34">
        <f>PXIL!H45</f>
        <v>0</v>
      </c>
      <c r="AJ45" s="34">
        <f>PXIL!N45</f>
        <v>0</v>
      </c>
      <c r="AK45" s="34">
        <f>RTM_IEX!H45</f>
        <v>34.840000000000003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10.466913421306728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1003.9147904647381</v>
      </c>
      <c r="P46" s="36">
        <v>118.28</v>
      </c>
      <c r="Q46" s="36">
        <v>38.340000000000003</v>
      </c>
      <c r="R46" s="38">
        <v>47.5</v>
      </c>
      <c r="S46" s="38">
        <v>3.58</v>
      </c>
      <c r="T46" s="37">
        <f>SUMPRODUCT(LTA!J46:AN46,LTA!J$101:AN$101,LTA!J$103:AN$103)</f>
        <v>215.48999999999995</v>
      </c>
      <c r="U46" s="37">
        <f>SUMPRODUCT(LTA!J46:AN46,LTA!J$102:AN$102,LTA!J$103:AN$103)</f>
        <v>24.55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-253</v>
      </c>
      <c r="AA46" s="75">
        <f>STOA!H46</f>
        <v>893.24</v>
      </c>
      <c r="AB46" s="75">
        <f>-STOA!N46</f>
        <v>0</v>
      </c>
      <c r="AC46">
        <f t="shared" si="0"/>
        <v>24.611461162297928</v>
      </c>
      <c r="AD46">
        <f t="shared" si="1"/>
        <v>2263.8993228357149</v>
      </c>
      <c r="AE46">
        <f>'IDT-1'!B46</f>
        <v>0</v>
      </c>
      <c r="AF46" s="24"/>
      <c r="AG46">
        <f t="shared" si="2"/>
        <v>2263.8993228357149</v>
      </c>
      <c r="AI46" s="34">
        <f>PXIL!H46</f>
        <v>0</v>
      </c>
      <c r="AJ46" s="34">
        <f>PXIL!N46</f>
        <v>0</v>
      </c>
      <c r="AK46" s="34">
        <f>RTM_IEX!H46</f>
        <v>12.58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10.466913421306728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1001.1818917950924</v>
      </c>
      <c r="P47" s="36">
        <v>118.28</v>
      </c>
      <c r="Q47" s="36">
        <v>38.340000000000003</v>
      </c>
      <c r="R47" s="38">
        <v>47.5</v>
      </c>
      <c r="S47" s="38">
        <v>3.58</v>
      </c>
      <c r="T47" s="37">
        <f>SUMPRODUCT(LTA!J47:AN47,LTA!J$101:AN$101,LTA!J$103:AN$103)</f>
        <v>222.06000000000003</v>
      </c>
      <c r="U47" s="37">
        <f>SUMPRODUCT(LTA!J47:AN47,LTA!J$102:AN$102,LTA!J$103:AN$103)</f>
        <v>24.08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-214</v>
      </c>
      <c r="AA47" s="75">
        <f>STOA!H47</f>
        <v>894.03</v>
      </c>
      <c r="AB47" s="75">
        <f>-STOA!N47</f>
        <v>0</v>
      </c>
      <c r="AC47">
        <f t="shared" si="0"/>
        <v>24.933184032503842</v>
      </c>
      <c r="AD47">
        <f t="shared" si="1"/>
        <v>2209.7375012958632</v>
      </c>
      <c r="AE47">
        <f>'IDT-1'!B47</f>
        <v>0</v>
      </c>
      <c r="AF47" s="24"/>
      <c r="AG47">
        <f t="shared" si="2"/>
        <v>2209.7375012958632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-84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10.517283553266818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1019.8361438328611</v>
      </c>
      <c r="P48" s="36">
        <v>118.28</v>
      </c>
      <c r="Q48" s="36">
        <v>38.340000000000003</v>
      </c>
      <c r="R48" s="38">
        <v>47.5</v>
      </c>
      <c r="S48" s="38">
        <v>3.58</v>
      </c>
      <c r="T48" s="37">
        <f>SUMPRODUCT(LTA!J48:AN48,LTA!J$101:AN$101,LTA!J$103:AN$103)</f>
        <v>228.54999999999998</v>
      </c>
      <c r="U48" s="37">
        <f>SUMPRODUCT(LTA!J48:AN48,LTA!J$102:AN$102,LTA!J$103:AN$103)</f>
        <v>23.3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-182</v>
      </c>
      <c r="AA48" s="75">
        <f>STOA!H48</f>
        <v>894.03</v>
      </c>
      <c r="AB48" s="75">
        <f>-STOA!N48</f>
        <v>0</v>
      </c>
      <c r="AC48">
        <f t="shared" si="0"/>
        <v>25.094763942464279</v>
      </c>
      <c r="AD48">
        <f t="shared" si="1"/>
        <v>2239.9905435556316</v>
      </c>
      <c r="AE48">
        <f>'IDT-1'!B48</f>
        <v>0</v>
      </c>
      <c r="AF48" s="24"/>
      <c r="AG48">
        <f t="shared" si="2"/>
        <v>2239.9905435556316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10.517283553266818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974.18569646057722</v>
      </c>
      <c r="P49" s="36">
        <v>119.39</v>
      </c>
      <c r="Q49" s="36">
        <v>38.724436296975256</v>
      </c>
      <c r="R49" s="38">
        <v>47.5</v>
      </c>
      <c r="S49" s="38">
        <v>3.58</v>
      </c>
      <c r="T49" s="37">
        <f>SUMPRODUCT(LTA!J49:AN49,LTA!J$101:AN$101,LTA!J$103:AN$103)</f>
        <v>256.04999999999995</v>
      </c>
      <c r="U49" s="37">
        <f>SUMPRODUCT(LTA!J49:AN49,LTA!J$102:AN$102,LTA!J$103:AN$103)</f>
        <v>22.76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-154</v>
      </c>
      <c r="AA49" s="75">
        <f>STOA!H49</f>
        <v>894.03</v>
      </c>
      <c r="AB49" s="75">
        <f>-STOA!N49</f>
        <v>0</v>
      </c>
      <c r="AC49">
        <f t="shared" si="0"/>
        <v>24.224310715703748</v>
      </c>
      <c r="AD49">
        <f t="shared" si="1"/>
        <v>2304.6649857070843</v>
      </c>
      <c r="AE49">
        <f>'IDT-1'!B49</f>
        <v>0</v>
      </c>
      <c r="AF49" s="24"/>
      <c r="AG49">
        <f t="shared" si="2"/>
        <v>2304.6649857070843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10.517283553266818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958.2672915141311</v>
      </c>
      <c r="P50" s="36">
        <v>119.07</v>
      </c>
      <c r="Q50" s="36">
        <v>38.5</v>
      </c>
      <c r="R50" s="38">
        <v>47.5</v>
      </c>
      <c r="S50" s="38">
        <v>3.58</v>
      </c>
      <c r="T50" s="37">
        <f>SUMPRODUCT(LTA!J50:AN50,LTA!J$101:AN$101,LTA!J$103:AN$103)</f>
        <v>221.48</v>
      </c>
      <c r="U50" s="37">
        <f>SUMPRODUCT(LTA!J50:AN50,LTA!J$102:AN$102,LTA!J$103:AN$103)</f>
        <v>22.48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-128</v>
      </c>
      <c r="AA50" s="75">
        <f>STOA!H50</f>
        <v>894.03</v>
      </c>
      <c r="AB50" s="75">
        <f>-STOA!N50</f>
        <v>0</v>
      </c>
      <c r="AC50">
        <f t="shared" si="0"/>
        <v>23.435388866918217</v>
      </c>
      <c r="AD50">
        <f t="shared" si="1"/>
        <v>2292.1410663124479</v>
      </c>
      <c r="AE50">
        <f>'IDT-1'!B50</f>
        <v>0</v>
      </c>
      <c r="AF50" s="24"/>
      <c r="AG50">
        <f t="shared" si="2"/>
        <v>2292.1410663124479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-45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10.567653685226908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969.3583061227913</v>
      </c>
      <c r="P51" s="36">
        <v>118.28</v>
      </c>
      <c r="Q51" s="36">
        <v>38.340000000000003</v>
      </c>
      <c r="R51" s="38">
        <v>47.5</v>
      </c>
      <c r="S51" s="38">
        <v>3.58</v>
      </c>
      <c r="T51" s="37">
        <f>SUMPRODUCT(LTA!J51:AN51,LTA!J$101:AN$101,LTA!J$103:AN$103)</f>
        <v>223.53000000000003</v>
      </c>
      <c r="U51" s="37">
        <f>SUMPRODUCT(LTA!J51:AN51,LTA!J$102:AN$102,LTA!J$103:AN$103)</f>
        <v>24.65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-101</v>
      </c>
      <c r="AA51" s="75">
        <f>STOA!H51</f>
        <v>894.03</v>
      </c>
      <c r="AB51" s="75">
        <f>-STOA!N51</f>
        <v>0</v>
      </c>
      <c r="AC51">
        <f t="shared" si="0"/>
        <v>23.06774387103761</v>
      </c>
      <c r="AD51">
        <f t="shared" si="1"/>
        <v>2395.3700960489487</v>
      </c>
      <c r="AE51">
        <f>'IDT-1'!B51</f>
        <v>0</v>
      </c>
      <c r="AF51" s="24"/>
      <c r="AG51">
        <f t="shared" si="2"/>
        <v>2395.3700960489487</v>
      </c>
      <c r="AI51" s="34">
        <f>PXIL!H51</f>
        <v>0</v>
      </c>
      <c r="AJ51" s="34">
        <f>PXIL!N51</f>
        <v>0</v>
      </c>
      <c r="AK51" s="34">
        <f>RTM_IEX!H51</f>
        <v>16.45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9.9086739780658029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969.35497191611375</v>
      </c>
      <c r="P52" s="36">
        <v>118.28</v>
      </c>
      <c r="Q52" s="36">
        <v>38.340000000000003</v>
      </c>
      <c r="R52" s="38">
        <v>47.5</v>
      </c>
      <c r="S52" s="38">
        <v>3.58</v>
      </c>
      <c r="T52" s="37">
        <f>SUMPRODUCT(LTA!J52:AN52,LTA!J$101:AN$101,LTA!J$103:AN$103)</f>
        <v>223.64</v>
      </c>
      <c r="U52" s="37">
        <f>SUMPRODUCT(LTA!J52:AN52,LTA!J$102:AN$102,LTA!J$103:AN$103)</f>
        <v>25.57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-71</v>
      </c>
      <c r="AA52" s="75">
        <f>STOA!H52</f>
        <v>894.03</v>
      </c>
      <c r="AB52" s="75">
        <f>-STOA!N52</f>
        <v>0</v>
      </c>
      <c r="AC52">
        <f t="shared" si="0"/>
        <v>22.787651682929965</v>
      </c>
      <c r="AD52">
        <f t="shared" si="1"/>
        <v>2424.0878743232174</v>
      </c>
      <c r="AE52">
        <f>'IDT-1'!B52</f>
        <v>0</v>
      </c>
      <c r="AF52" s="24"/>
      <c r="AG52">
        <f t="shared" si="2"/>
        <v>2424.0878743232174</v>
      </c>
      <c r="AI52" s="34">
        <f>PXIL!H52</f>
        <v>0</v>
      </c>
      <c r="AJ52" s="34">
        <f>PXIL!N52</f>
        <v>0</v>
      </c>
      <c r="AK52" s="34">
        <f>RTM_IEX!H52</f>
        <v>14.52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9.9086739780658029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981.4678800826066</v>
      </c>
      <c r="P53" s="36">
        <v>118.28</v>
      </c>
      <c r="Q53" s="36">
        <v>38.340000000000003</v>
      </c>
      <c r="R53" s="38">
        <v>47.5</v>
      </c>
      <c r="S53" s="38">
        <v>3.58</v>
      </c>
      <c r="T53" s="37">
        <f>SUMPRODUCT(LTA!J53:AN53,LTA!J$101:AN$101,LTA!J$103:AN$103)</f>
        <v>228.73</v>
      </c>
      <c r="U53" s="37">
        <f>SUMPRODUCT(LTA!J53:AN53,LTA!J$102:AN$102,LTA!J$103:AN$103)</f>
        <v>15.64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-47</v>
      </c>
      <c r="AA53" s="75">
        <f>STOA!H53</f>
        <v>899.42000000000007</v>
      </c>
      <c r="AB53" s="75">
        <f>-STOA!N53</f>
        <v>0</v>
      </c>
      <c r="AC53">
        <f t="shared" si="0"/>
        <v>22.602624851873401</v>
      </c>
      <c r="AD53">
        <f t="shared" si="1"/>
        <v>2441.4158093207675</v>
      </c>
      <c r="AE53">
        <f>'IDT-1'!B53</f>
        <v>0</v>
      </c>
      <c r="AF53" s="24"/>
      <c r="AG53">
        <f t="shared" si="2"/>
        <v>2441.4158093207675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12.801580674023262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979.5623822712563</v>
      </c>
      <c r="P54" s="36">
        <v>118.28</v>
      </c>
      <c r="Q54" s="36">
        <v>38.340000000000003</v>
      </c>
      <c r="R54" s="38">
        <v>47.5</v>
      </c>
      <c r="S54" s="38">
        <v>3.58</v>
      </c>
      <c r="T54" s="37">
        <f>SUMPRODUCT(LTA!J54:AN54,LTA!J$101:AN$101,LTA!J$103:AN$103)</f>
        <v>224.20999999999998</v>
      </c>
      <c r="U54" s="37">
        <f>SUMPRODUCT(LTA!J54:AN54,LTA!J$102:AN$102,LTA!J$103:AN$103)</f>
        <v>15.54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-39</v>
      </c>
      <c r="AA54" s="75">
        <f>STOA!H54</f>
        <v>899.42000000000007</v>
      </c>
      <c r="AB54" s="75">
        <f>-STOA!N54</f>
        <v>0</v>
      </c>
      <c r="AC54">
        <f t="shared" si="0"/>
        <v>22.4978343922694</v>
      </c>
      <c r="AD54">
        <f t="shared" si="1"/>
        <v>2455.7280086649789</v>
      </c>
      <c r="AE54">
        <f>'IDT-1'!B54</f>
        <v>0</v>
      </c>
      <c r="AF54" s="24"/>
      <c r="AG54">
        <f t="shared" si="2"/>
        <v>2455.7280086649789</v>
      </c>
      <c r="AI54" s="34">
        <f>PXIL!H54</f>
        <v>0</v>
      </c>
      <c r="AJ54" s="34">
        <f>PXIL!N54</f>
        <v>0</v>
      </c>
      <c r="AK54" s="34">
        <f>RTM_IEX!H54</f>
        <v>4.84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22.033984445650205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984.4495275474369</v>
      </c>
      <c r="P55" s="36">
        <v>118.28</v>
      </c>
      <c r="Q55" s="36">
        <v>38.340000000000003</v>
      </c>
      <c r="R55" s="38">
        <v>47.5</v>
      </c>
      <c r="S55" s="38">
        <v>3.58</v>
      </c>
      <c r="T55" s="37">
        <f>SUMPRODUCT(LTA!J55:AN55,LTA!J$101:AN$101,LTA!J$103:AN$103)</f>
        <v>222.32</v>
      </c>
      <c r="U55" s="37">
        <f>SUMPRODUCT(LTA!J55:AN55,LTA!J$102:AN$102,LTA!J$103:AN$103)</f>
        <v>16.100000000000001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-51</v>
      </c>
      <c r="AA55" s="75">
        <f>STOA!H55</f>
        <v>899.42000000000007</v>
      </c>
      <c r="AB55" s="75">
        <f>-STOA!N55</f>
        <v>0</v>
      </c>
      <c r="AC55">
        <f t="shared" si="0"/>
        <v>23.118234330266215</v>
      </c>
      <c r="AD55">
        <f t="shared" si="1"/>
        <v>2401.0571577747892</v>
      </c>
      <c r="AE55">
        <f>'IDT-1'!B55</f>
        <v>0</v>
      </c>
      <c r="AF55" s="24"/>
      <c r="AG55">
        <f t="shared" si="2"/>
        <v>2401.0571577747892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22.033984445650205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984.4495275474369</v>
      </c>
      <c r="P56" s="36">
        <v>118.28</v>
      </c>
      <c r="Q56" s="36">
        <v>38.340000000000003</v>
      </c>
      <c r="R56" s="38">
        <v>47.5</v>
      </c>
      <c r="S56" s="38">
        <v>3.58</v>
      </c>
      <c r="T56" s="37">
        <f>SUMPRODUCT(LTA!J56:AN56,LTA!J$101:AN$101,LTA!J$103:AN$103)</f>
        <v>226.52999999999997</v>
      </c>
      <c r="U56" s="37">
        <f>SUMPRODUCT(LTA!J56:AN56,LTA!J$102:AN$102,LTA!J$103:AN$103)</f>
        <v>17.03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-32</v>
      </c>
      <c r="AA56" s="75">
        <f>STOA!H56</f>
        <v>899.42000000000007</v>
      </c>
      <c r="AB56" s="75">
        <f>-STOA!N56</f>
        <v>0</v>
      </c>
      <c r="AC56">
        <f t="shared" si="0"/>
        <v>22.977025652300114</v>
      </c>
      <c r="AD56">
        <f t="shared" si="1"/>
        <v>2427.3383664527551</v>
      </c>
      <c r="AE56">
        <f>'IDT-1'!B56</f>
        <v>0</v>
      </c>
      <c r="AF56" s="24"/>
      <c r="AG56">
        <f t="shared" si="2"/>
        <v>2427.3383664527551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-48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22.033984445650205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983.89254263419252</v>
      </c>
      <c r="P57" s="36">
        <v>118.28</v>
      </c>
      <c r="Q57" s="36">
        <v>38.340000000000003</v>
      </c>
      <c r="R57" s="38">
        <v>47.5</v>
      </c>
      <c r="S57" s="38">
        <v>3.58</v>
      </c>
      <c r="T57" s="37">
        <f>SUMPRODUCT(LTA!J57:AN57,LTA!J$101:AN$101,LTA!J$103:AN$103)</f>
        <v>227.8</v>
      </c>
      <c r="U57" s="37">
        <f>SUMPRODUCT(LTA!J57:AN57,LTA!J$102:AN$102,LTA!J$103:AN$103)</f>
        <v>18.100000000000001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896.28</v>
      </c>
      <c r="AB57" s="75">
        <f>-STOA!N57</f>
        <v>0</v>
      </c>
      <c r="AC57">
        <f t="shared" si="0"/>
        <v>22.450152788776233</v>
      </c>
      <c r="AD57">
        <f t="shared" si="1"/>
        <v>2484.5082544030342</v>
      </c>
      <c r="AE57">
        <f>'IDT-1'!B57</f>
        <v>0</v>
      </c>
      <c r="AF57" s="24"/>
      <c r="AG57">
        <f t="shared" si="2"/>
        <v>2484.5082544030342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-22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23.285976656368007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985.61986612319185</v>
      </c>
      <c r="P58" s="36">
        <v>118.28</v>
      </c>
      <c r="Q58" s="36">
        <v>38.340000000000003</v>
      </c>
      <c r="R58" s="38">
        <v>47.5</v>
      </c>
      <c r="S58" s="38">
        <v>3.58</v>
      </c>
      <c r="T58" s="37">
        <f>SUMPRODUCT(LTA!J58:AN58,LTA!J$101:AN$101,LTA!J$103:AN$103)</f>
        <v>226.91000000000003</v>
      </c>
      <c r="U58" s="37">
        <f>SUMPRODUCT(LTA!J58:AN58,LTA!J$102:AN$102,LTA!J$103:AN$103)</f>
        <v>20.02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891.24</v>
      </c>
      <c r="AB58" s="75">
        <f>-STOA!N58</f>
        <v>0</v>
      </c>
      <c r="AC58">
        <f t="shared" si="0"/>
        <v>22.518299961445447</v>
      </c>
      <c r="AD58">
        <f t="shared" si="1"/>
        <v>2536.3794229300825</v>
      </c>
      <c r="AE58">
        <f>'IDT-1'!B58</f>
        <v>0</v>
      </c>
      <c r="AF58" s="24"/>
      <c r="AG58">
        <f t="shared" si="2"/>
        <v>2536.3794229300825</v>
      </c>
      <c r="AI58" s="34">
        <f>PXIL!H58</f>
        <v>0</v>
      </c>
      <c r="AJ58" s="34">
        <f>PXIL!N58</f>
        <v>0</v>
      </c>
      <c r="AK58" s="34">
        <f>RTM_IEX!H58</f>
        <v>30.97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23.285976656368007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1051.5370126153532</v>
      </c>
      <c r="P59" s="36">
        <v>118.28</v>
      </c>
      <c r="Q59" s="36">
        <v>38.340000000000003</v>
      </c>
      <c r="R59" s="38">
        <v>47.5</v>
      </c>
      <c r="S59" s="38">
        <v>3.58</v>
      </c>
      <c r="T59" s="37">
        <f>SUMPRODUCT(LTA!J59:AN59,LTA!J$101:AN$101,LTA!J$103:AN$103)</f>
        <v>186.82000000000002</v>
      </c>
      <c r="U59" s="37">
        <f>SUMPRODUCT(LTA!J59:AN59,LTA!J$102:AN$102,LTA!J$103:AN$103)</f>
        <v>30.65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907.74999999999977</v>
      </c>
      <c r="AB59" s="75">
        <f>-STOA!N59</f>
        <v>0</v>
      </c>
      <c r="AC59">
        <f t="shared" si="0"/>
        <v>22.871681145975984</v>
      </c>
      <c r="AD59">
        <f t="shared" si="1"/>
        <v>2540.0231882377134</v>
      </c>
      <c r="AE59">
        <f>'IDT-1'!B59</f>
        <v>0</v>
      </c>
      <c r="AF59" s="24"/>
      <c r="AG59">
        <f t="shared" si="2"/>
        <v>2540.0231882377134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-18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23.285976656368007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1129.6554942455277</v>
      </c>
      <c r="P60" s="36">
        <v>118.28</v>
      </c>
      <c r="Q60" s="36">
        <v>38.340000000000003</v>
      </c>
      <c r="R60" s="38">
        <v>47.5</v>
      </c>
      <c r="S60" s="38">
        <v>3.58</v>
      </c>
      <c r="T60" s="37">
        <f>SUMPRODUCT(LTA!J60:AN60,LTA!J$101:AN$101,LTA!J$103:AN$103)</f>
        <v>184.45000000000002</v>
      </c>
      <c r="U60" s="37">
        <f>SUMPRODUCT(LTA!J60:AN60,LTA!J$102:AN$102,LTA!J$103:AN$103)</f>
        <v>32.54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899.53999999999974</v>
      </c>
      <c r="AB60" s="75">
        <f>-STOA!N60</f>
        <v>0</v>
      </c>
      <c r="AC60">
        <f t="shared" si="0"/>
        <v>23.793386247598356</v>
      </c>
      <c r="AD60">
        <f t="shared" si="1"/>
        <v>2573.5299647662655</v>
      </c>
      <c r="AE60">
        <f>'IDT-1'!B60</f>
        <v>0</v>
      </c>
      <c r="AF60" s="24"/>
      <c r="AG60">
        <f t="shared" si="2"/>
        <v>2573.5299647662655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-53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23.285976656368007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109.99523747672858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1176.5267667755081</v>
      </c>
      <c r="P61" s="36">
        <v>118.28</v>
      </c>
      <c r="Q61" s="36">
        <v>38.340000000000003</v>
      </c>
      <c r="R61" s="38">
        <v>47.5</v>
      </c>
      <c r="S61" s="38">
        <v>3.58</v>
      </c>
      <c r="T61" s="37">
        <f>SUMPRODUCT(LTA!J61:AN61,LTA!J$101:AN$101,LTA!J$103:AN$103)</f>
        <v>178.74</v>
      </c>
      <c r="U61" s="37">
        <f>SUMPRODUCT(LTA!J61:AN61,LTA!J$102:AN$102,LTA!J$103:AN$103)</f>
        <v>34.54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891.09999999999991</v>
      </c>
      <c r="AB61" s="75">
        <f>-STOA!N61</f>
        <v>0</v>
      </c>
      <c r="AC61">
        <f t="shared" si="0"/>
        <v>24.127801352991675</v>
      </c>
      <c r="AD61">
        <f t="shared" si="1"/>
        <v>2649.3659506057616</v>
      </c>
      <c r="AE61">
        <f>'IDT-1'!B61</f>
        <v>0</v>
      </c>
      <c r="AF61" s="24"/>
      <c r="AG61">
        <f t="shared" si="2"/>
        <v>2649.3659506057616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-34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23.285976656368007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109.99523747672858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1244.2022840670877</v>
      </c>
      <c r="P62" s="36">
        <v>118.28</v>
      </c>
      <c r="Q62" s="36">
        <v>38.340000000000003</v>
      </c>
      <c r="R62" s="38">
        <v>47.5</v>
      </c>
      <c r="S62" s="38">
        <v>3.58</v>
      </c>
      <c r="T62" s="37">
        <f>SUMPRODUCT(LTA!J62:AN62,LTA!J$101:AN$101,LTA!J$103:AN$103)</f>
        <v>171.59</v>
      </c>
      <c r="U62" s="37">
        <f>SUMPRODUCT(LTA!J62:AN62,LTA!J$102:AN$102,LTA!J$103:AN$103)</f>
        <v>36.5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883.13999999999987</v>
      </c>
      <c r="AB62" s="75">
        <f>-STOA!N62</f>
        <v>0</v>
      </c>
      <c r="AC62">
        <f t="shared" si="0"/>
        <v>24.348361569402929</v>
      </c>
      <c r="AD62">
        <f t="shared" si="1"/>
        <v>2742.5109076809299</v>
      </c>
      <c r="AE62">
        <f>'IDT-1'!B62</f>
        <v>0</v>
      </c>
      <c r="AF62" s="24"/>
      <c r="AG62">
        <f t="shared" si="2"/>
        <v>2742.5109076809299</v>
      </c>
      <c r="AI62" s="34">
        <f>PXIL!H62</f>
        <v>0</v>
      </c>
      <c r="AJ62" s="34">
        <f>PXIL!N62</f>
        <v>0</v>
      </c>
      <c r="AK62" s="34">
        <f>RTM_IEX!H62</f>
        <v>4.84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20.047383935151068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109.99523747672858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1210.6031111219286</v>
      </c>
      <c r="P63" s="36">
        <v>118.28</v>
      </c>
      <c r="Q63" s="36">
        <v>38.340000000000003</v>
      </c>
      <c r="R63" s="38">
        <v>47.5</v>
      </c>
      <c r="S63" s="38">
        <v>3.58</v>
      </c>
      <c r="T63" s="37">
        <f>SUMPRODUCT(LTA!J63:AN63,LTA!J$101:AN$101,LTA!J$103:AN$103)</f>
        <v>153.41000000000003</v>
      </c>
      <c r="U63" s="37">
        <f>SUMPRODUCT(LTA!J63:AN63,LTA!J$102:AN$102,LTA!J$103:AN$103)</f>
        <v>38.54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876.87999999999988</v>
      </c>
      <c r="AB63" s="75">
        <f>-STOA!N63</f>
        <v>0</v>
      </c>
      <c r="AC63">
        <f t="shared" si="0"/>
        <v>24.576477231538824</v>
      </c>
      <c r="AD63">
        <f t="shared" si="1"/>
        <v>2768.2050263524184</v>
      </c>
      <c r="AE63">
        <f>'IDT-1'!B63</f>
        <v>0</v>
      </c>
      <c r="AF63" s="24"/>
      <c r="AG63">
        <f t="shared" si="2"/>
        <v>2768.2050263524184</v>
      </c>
      <c r="AI63" s="34">
        <f>PXIL!H63</f>
        <v>0</v>
      </c>
      <c r="AJ63" s="34">
        <f>PXIL!N63</f>
        <v>0</v>
      </c>
      <c r="AK63" s="34">
        <f>RTM_IEX!H63</f>
        <v>90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9.3652154793315745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110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1214.7931262982327</v>
      </c>
      <c r="P64" s="36">
        <v>118.28</v>
      </c>
      <c r="Q64" s="36">
        <v>38.340000000000003</v>
      </c>
      <c r="R64" s="38">
        <v>47.5</v>
      </c>
      <c r="S64" s="38">
        <v>3.58</v>
      </c>
      <c r="T64" s="37">
        <f>SUMPRODUCT(LTA!J64:AN64,LTA!J$101:AN$101,LTA!J$103:AN$103)</f>
        <v>149.55000000000001</v>
      </c>
      <c r="U64" s="37">
        <f>SUMPRODUCT(LTA!J64:AN64,LTA!J$102:AN$102,LTA!J$103:AN$103)</f>
        <v>39.6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869.68999999999983</v>
      </c>
      <c r="AB64" s="75">
        <f>-STOA!N64</f>
        <v>0</v>
      </c>
      <c r="AC64">
        <f t="shared" si="0"/>
        <v>24.644348192883871</v>
      </c>
      <c r="AD64">
        <f t="shared" si="1"/>
        <v>2775.8497646348287</v>
      </c>
      <c r="AE64">
        <f>'IDT-1'!B64</f>
        <v>0</v>
      </c>
      <c r="AF64" s="24"/>
      <c r="AG64">
        <f t="shared" si="2"/>
        <v>2775.8497646348287</v>
      </c>
      <c r="AI64" s="34">
        <f>PXIL!H64</f>
        <v>0</v>
      </c>
      <c r="AJ64" s="34">
        <f>PXIL!N64</f>
        <v>0</v>
      </c>
      <c r="AK64" s="34">
        <f>RTM_IEX!H64</f>
        <v>114.19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9.3652154793315745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110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1214.3602272768183</v>
      </c>
      <c r="P65" s="36">
        <v>118.28</v>
      </c>
      <c r="Q65" s="36">
        <v>38.340000000000003</v>
      </c>
      <c r="R65" s="38">
        <v>47.5</v>
      </c>
      <c r="S65" s="38">
        <v>3.58</v>
      </c>
      <c r="T65" s="37">
        <f>SUMPRODUCT(LTA!J65:AN65,LTA!J$101:AN$101,LTA!J$103:AN$103)</f>
        <v>142.53</v>
      </c>
      <c r="U65" s="37">
        <f>SUMPRODUCT(LTA!J65:AN65,LTA!J$102:AN$102,LTA!J$103:AN$103)</f>
        <v>33.08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862.38999999999987</v>
      </c>
      <c r="AB65" s="75">
        <f>-STOA!N65</f>
        <v>0</v>
      </c>
      <c r="AC65">
        <f t="shared" si="0"/>
        <v>24.184610681495425</v>
      </c>
      <c r="AD65">
        <f t="shared" si="1"/>
        <v>2724.0666031248024</v>
      </c>
      <c r="AE65">
        <f>'IDT-1'!B65</f>
        <v>0</v>
      </c>
      <c r="AF65" s="24"/>
      <c r="AG65">
        <f t="shared" si="2"/>
        <v>2724.0666031248024</v>
      </c>
      <c r="AI65" s="34">
        <f>PXIL!H65</f>
        <v>0</v>
      </c>
      <c r="AJ65" s="34">
        <f>PXIL!N65</f>
        <v>0</v>
      </c>
      <c r="AK65" s="34">
        <f>RTM_IEX!H65</f>
        <v>83.22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9.3652154793315745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110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1214.3602272768183</v>
      </c>
      <c r="P66" s="36">
        <v>118.28</v>
      </c>
      <c r="Q66" s="36">
        <v>38.340000000000003</v>
      </c>
      <c r="R66" s="38">
        <v>47.5</v>
      </c>
      <c r="S66" s="38">
        <v>3.58</v>
      </c>
      <c r="T66" s="37">
        <f>SUMPRODUCT(LTA!J66:AN66,LTA!J$101:AN$101,LTA!J$103:AN$103)</f>
        <v>117.13</v>
      </c>
      <c r="U66" s="37">
        <f>SUMPRODUCT(LTA!J66:AN66,LTA!J$102:AN$102,LTA!J$103:AN$103)</f>
        <v>33.74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855.73</v>
      </c>
      <c r="AB66" s="75">
        <f>-STOA!N66</f>
        <v>0</v>
      </c>
      <c r="AC66">
        <f t="shared" si="0"/>
        <v>23.976490681495431</v>
      </c>
      <c r="AD66">
        <f t="shared" si="1"/>
        <v>2700.624723124803</v>
      </c>
      <c r="AE66">
        <f>'IDT-1'!B66</f>
        <v>0</v>
      </c>
      <c r="AF66" s="24"/>
      <c r="AG66">
        <f t="shared" si="2"/>
        <v>2700.624723124803</v>
      </c>
      <c r="AI66" s="34">
        <f>PXIL!H66</f>
        <v>0</v>
      </c>
      <c r="AJ66" s="34">
        <f>PXIL!N66</f>
        <v>0</v>
      </c>
      <c r="AK66" s="34">
        <f>RTM_IEX!H66</f>
        <v>90.97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9.3652154793315745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107.14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1215.0956470126093</v>
      </c>
      <c r="P67" s="36">
        <v>118.28</v>
      </c>
      <c r="Q67" s="36">
        <v>38.340000000000003</v>
      </c>
      <c r="R67" s="38">
        <v>47.5</v>
      </c>
      <c r="S67" s="38">
        <v>3.58</v>
      </c>
      <c r="T67" s="37">
        <f>SUMPRODUCT(LTA!J67:AN67,LTA!J$101:AN$101,LTA!J$103:AN$103)</f>
        <v>91.48</v>
      </c>
      <c r="U67" s="37">
        <f>SUMPRODUCT(LTA!J67:AN67,LTA!J$102:AN$102,LTA!J$103:AN$103)</f>
        <v>34.67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851.35000000000014</v>
      </c>
      <c r="AB67" s="75">
        <f>-STOA!N67</f>
        <v>0</v>
      </c>
      <c r="AC67">
        <f t="shared" si="0"/>
        <v>23.556954375170395</v>
      </c>
      <c r="AD67">
        <f t="shared" si="1"/>
        <v>2653.3696791669199</v>
      </c>
      <c r="AE67">
        <f>'IDT-1'!B67</f>
        <v>0</v>
      </c>
      <c r="AF67" s="24"/>
      <c r="AG67">
        <f t="shared" si="2"/>
        <v>2653.3696791669199</v>
      </c>
      <c r="AI67" s="34">
        <f>PXIL!H67</f>
        <v>0</v>
      </c>
      <c r="AJ67" s="34">
        <f>PXIL!N67</f>
        <v>0</v>
      </c>
      <c r="AK67" s="34">
        <f>RTM_IEX!H67</f>
        <v>74.52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9.3652154793315745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107.14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1215.6902383126096</v>
      </c>
      <c r="P68" s="36">
        <v>118.28</v>
      </c>
      <c r="Q68" s="36">
        <v>38.340000000000003</v>
      </c>
      <c r="R68" s="38">
        <v>47.5</v>
      </c>
      <c r="S68" s="38">
        <v>3.58</v>
      </c>
      <c r="T68" s="37">
        <f>SUMPRODUCT(LTA!J68:AN68,LTA!J$101:AN$101,LTA!J$103:AN$103)</f>
        <v>90.78</v>
      </c>
      <c r="U68" s="37">
        <f>SUMPRODUCT(LTA!J68:AN68,LTA!J$102:AN$102,LTA!J$103:AN$103)</f>
        <v>35.799999999999997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848.77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23.313322778610395</v>
      </c>
      <c r="AD68">
        <f t="shared" ref="AD68:AD98" si="4">SUM(B68:AB68,AI68:AR68)-AC68</f>
        <v>2625.9279020634799</v>
      </c>
      <c r="AE68">
        <f>'IDT-1'!B68</f>
        <v>0</v>
      </c>
      <c r="AF68" s="24"/>
      <c r="AG68">
        <f t="shared" ref="AG68:AG98" si="5">SUM(AD68:AF68)+AT68</f>
        <v>2625.9279020634799</v>
      </c>
      <c r="AI68" s="34">
        <f>PXIL!H68</f>
        <v>0</v>
      </c>
      <c r="AJ68" s="34">
        <f>PXIL!N68</f>
        <v>0</v>
      </c>
      <c r="AK68" s="34">
        <f>RTM_IEX!H68</f>
        <v>48.39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9.9119680851063823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107.14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1235.3913542520029</v>
      </c>
      <c r="P69" s="36">
        <v>118.28</v>
      </c>
      <c r="Q69" s="36">
        <v>38.340000000000003</v>
      </c>
      <c r="R69" s="38">
        <v>47.5</v>
      </c>
      <c r="S69" s="38">
        <v>3.58</v>
      </c>
      <c r="T69" s="37">
        <f>SUMPRODUCT(LTA!J69:AN69,LTA!J$101:AN$101,LTA!J$103:AN$103)</f>
        <v>90.57</v>
      </c>
      <c r="U69" s="37">
        <f>SUMPRODUCT(LTA!J69:AN69,LTA!J$102:AN$102,LTA!J$103:AN$103)</f>
        <v>37.200000000000003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845.79</v>
      </c>
      <c r="AB69" s="75">
        <f>-STOA!N69</f>
        <v>0</v>
      </c>
      <c r="AC69">
        <f t="shared" si="3"/>
        <v>23.884512021807875</v>
      </c>
      <c r="AD69">
        <f t="shared" si="4"/>
        <v>2690.2645813654503</v>
      </c>
      <c r="AE69">
        <f>'IDT-1'!B69</f>
        <v>0</v>
      </c>
      <c r="AF69" s="24"/>
      <c r="AG69">
        <f t="shared" si="5"/>
        <v>2690.2645813654503</v>
      </c>
      <c r="AI69" s="34">
        <f>PXIL!H69</f>
        <v>0</v>
      </c>
      <c r="AJ69" s="34">
        <f>PXIL!N69</f>
        <v>0</v>
      </c>
      <c r="AK69" s="34">
        <f>RTM_IEX!H69</f>
        <v>94.84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9.9119680851063823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107.14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1237.847983319951</v>
      </c>
      <c r="P70" s="36">
        <v>118.28</v>
      </c>
      <c r="Q70" s="36">
        <v>38.340000000000003</v>
      </c>
      <c r="R70" s="38">
        <v>43.739999999999995</v>
      </c>
      <c r="S70" s="38">
        <v>3.58</v>
      </c>
      <c r="T70" s="37">
        <f>SUMPRODUCT(LTA!J70:AN70,LTA!J$101:AN$101,LTA!J$103:AN$103)</f>
        <v>89.789999999999992</v>
      </c>
      <c r="U70" s="37">
        <f>SUMPRODUCT(LTA!J70:AN70,LTA!J$102:AN$102,LTA!J$103:AN$103)</f>
        <v>27.06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842.06999999999994</v>
      </c>
      <c r="AB70" s="75">
        <f>-STOA!N70</f>
        <v>0</v>
      </c>
      <c r="AC70">
        <f t="shared" si="3"/>
        <v>23.514178357605815</v>
      </c>
      <c r="AD70">
        <f t="shared" si="4"/>
        <v>2648.5515440976001</v>
      </c>
      <c r="AE70">
        <f>'IDT-1'!B70</f>
        <v>0</v>
      </c>
      <c r="AF70" s="24"/>
      <c r="AG70">
        <f t="shared" si="5"/>
        <v>2648.5515440976001</v>
      </c>
      <c r="AI70" s="34">
        <f>PXIL!H70</f>
        <v>0</v>
      </c>
      <c r="AJ70" s="34">
        <f>PXIL!N70</f>
        <v>0</v>
      </c>
      <c r="AK70" s="34">
        <f>RTM_IEX!H70</f>
        <v>68.7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9.9119680851063823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107.14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1237.9720906587931</v>
      </c>
      <c r="P71" s="36">
        <v>118.28</v>
      </c>
      <c r="Q71" s="36">
        <v>38.340000000000003</v>
      </c>
      <c r="R71" s="38">
        <v>38.520000000000003</v>
      </c>
      <c r="S71" s="38">
        <v>3.54</v>
      </c>
      <c r="T71" s="37">
        <f>SUMPRODUCT(LTA!J71:AN71,LTA!J$101:AN$101,LTA!J$103:AN$103)</f>
        <v>99.88</v>
      </c>
      <c r="U71" s="37">
        <f>SUMPRODUCT(LTA!J71:AN71,LTA!J$102:AN$102,LTA!J$103:AN$103)</f>
        <v>27.94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813.7</v>
      </c>
      <c r="AB71" s="75">
        <f>-STOA!N71</f>
        <v>0</v>
      </c>
      <c r="AC71">
        <f t="shared" si="3"/>
        <v>23.298878502187623</v>
      </c>
      <c r="AD71">
        <f t="shared" si="4"/>
        <v>2624.3009512918607</v>
      </c>
      <c r="AE71">
        <f>'IDT-1'!B71</f>
        <v>0</v>
      </c>
      <c r="AF71" s="24"/>
      <c r="AG71">
        <f t="shared" si="5"/>
        <v>2624.3009512918607</v>
      </c>
      <c r="AI71" s="34">
        <f>PXIL!H71</f>
        <v>0</v>
      </c>
      <c r="AJ71" s="34">
        <f>PXIL!N71</f>
        <v>0</v>
      </c>
      <c r="AK71" s="34">
        <f>RTM_IEX!H71</f>
        <v>66.77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9.9119680851063823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107.14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1237.9720906587931</v>
      </c>
      <c r="P72" s="36">
        <v>118.28</v>
      </c>
      <c r="Q72" s="36">
        <v>38.340000000000003</v>
      </c>
      <c r="R72" s="38">
        <v>35.57</v>
      </c>
      <c r="S72" s="38">
        <v>3.54</v>
      </c>
      <c r="T72" s="37">
        <f>SUMPRODUCT(LTA!J72:AN72,LTA!J$101:AN$101,LTA!J$103:AN$103)</f>
        <v>98.72</v>
      </c>
      <c r="U72" s="37">
        <f>SUMPRODUCT(LTA!J72:AN72,LTA!J$102:AN$102,LTA!J$103:AN$103)</f>
        <v>28.27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807.76</v>
      </c>
      <c r="AB72" s="75">
        <f>-STOA!N72</f>
        <v>0</v>
      </c>
      <c r="AC72">
        <f t="shared" si="3"/>
        <v>22.966414502187629</v>
      </c>
      <c r="AD72">
        <f t="shared" si="4"/>
        <v>2586.853415291861</v>
      </c>
      <c r="AE72">
        <f>'IDT-1'!B72</f>
        <v>0</v>
      </c>
      <c r="AF72" s="24"/>
      <c r="AG72">
        <f t="shared" si="5"/>
        <v>2586.853415291861</v>
      </c>
      <c r="AI72" s="34">
        <f>PXIL!H72</f>
        <v>0</v>
      </c>
      <c r="AJ72" s="34">
        <f>PXIL!N72</f>
        <v>0</v>
      </c>
      <c r="AK72" s="34">
        <f>RTM_IEX!H72</f>
        <v>38.71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9.9119680851063823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107.14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1234.6853203705859</v>
      </c>
      <c r="P73" s="36">
        <v>118.28</v>
      </c>
      <c r="Q73" s="36">
        <v>38.340000000000003</v>
      </c>
      <c r="R73" s="38">
        <v>22.424798801369867</v>
      </c>
      <c r="S73" s="38">
        <v>3.54</v>
      </c>
      <c r="T73" s="37">
        <f>SUMPRODUCT(LTA!J73:AN73,LTA!J$101:AN$101,LTA!J$103:AN$103)</f>
        <v>90.860000000000014</v>
      </c>
      <c r="U73" s="37">
        <f>SUMPRODUCT(LTA!J73:AN73,LTA!J$102:AN$102,LTA!J$103:AN$103)</f>
        <v>28.91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801.76</v>
      </c>
      <c r="AB73" s="75">
        <f>-STOA!N73</f>
        <v>0</v>
      </c>
      <c r="AC73">
        <f t="shared" si="3"/>
        <v>23.10354941744567</v>
      </c>
      <c r="AD73">
        <f t="shared" si="4"/>
        <v>2435.5629088897654</v>
      </c>
      <c r="AE73">
        <f>'IDT-1'!B73</f>
        <v>0</v>
      </c>
      <c r="AF73" s="24"/>
      <c r="AG73">
        <f t="shared" si="5"/>
        <v>2435.5629088897654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9.9119680851063823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107.14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1234.5503625061117</v>
      </c>
      <c r="P74" s="36">
        <v>118.28</v>
      </c>
      <c r="Q74" s="36">
        <v>38.340000000000003</v>
      </c>
      <c r="R74" s="38">
        <v>11.44</v>
      </c>
      <c r="S74" s="38">
        <v>3.54</v>
      </c>
      <c r="T74" s="37">
        <f>SUMPRODUCT(LTA!J74:AN74,LTA!J$101:AN$101,LTA!J$103:AN$103)</f>
        <v>84.11</v>
      </c>
      <c r="U74" s="37">
        <f>SUMPRODUCT(LTA!J74:AN74,LTA!J$102:AN$102,LTA!J$103:AN$103)</f>
        <v>29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796.24</v>
      </c>
      <c r="AB74" s="75">
        <f>-STOA!N74</f>
        <v>0</v>
      </c>
      <c r="AC74">
        <f t="shared" si="3"/>
        <v>23.129342874363321</v>
      </c>
      <c r="AD74">
        <f t="shared" si="4"/>
        <v>2386.2373587670036</v>
      </c>
      <c r="AE74">
        <f>'IDT-1'!B74</f>
        <v>0</v>
      </c>
      <c r="AF74" s="24"/>
      <c r="AG74">
        <f t="shared" si="5"/>
        <v>2386.2373587670036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-109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9.7091489361702124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108.93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1175.7760202062695</v>
      </c>
      <c r="P75" s="36">
        <v>118.28</v>
      </c>
      <c r="Q75" s="36">
        <v>38.340000000000003</v>
      </c>
      <c r="R75" s="38">
        <v>0</v>
      </c>
      <c r="S75" s="38">
        <v>3.54</v>
      </c>
      <c r="T75" s="37">
        <f>SUMPRODUCT(LTA!J75:AN75,LTA!J$101:AN$101,LTA!J$103:AN$103)</f>
        <v>77.72999999999999</v>
      </c>
      <c r="U75" s="37">
        <f>SUMPRODUCT(LTA!J75:AN75,LTA!J$102:AN$102,LTA!J$103:AN$103)</f>
        <v>28.51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790.34</v>
      </c>
      <c r="AB75" s="75">
        <f>-STOA!N75</f>
        <v>0</v>
      </c>
      <c r="AC75">
        <f t="shared" si="3"/>
        <v>22.945735504945791</v>
      </c>
      <c r="AD75">
        <f t="shared" si="4"/>
        <v>2245.023804687643</v>
      </c>
      <c r="AE75">
        <f>'IDT-1'!B75</f>
        <v>0</v>
      </c>
      <c r="AF75" s="24"/>
      <c r="AG75">
        <f t="shared" si="5"/>
        <v>2245.023804687643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-169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9.7091489361702124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108.93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1145.6537100698865</v>
      </c>
      <c r="P76" s="36">
        <v>118.28</v>
      </c>
      <c r="Q76" s="36">
        <v>38.340000000000003</v>
      </c>
      <c r="R76" s="38">
        <v>0</v>
      </c>
      <c r="S76" s="38">
        <v>3.54</v>
      </c>
      <c r="T76" s="37">
        <f>SUMPRODUCT(LTA!J76:AN76,LTA!J$101:AN$101,LTA!J$103:AN$103)</f>
        <v>75.539999999999992</v>
      </c>
      <c r="U76" s="37">
        <f>SUMPRODUCT(LTA!J76:AN76,LTA!J$102:AN$102,LTA!J$103:AN$103)</f>
        <v>29.11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785.91</v>
      </c>
      <c r="AB76" s="75">
        <f>-STOA!N76</f>
        <v>0</v>
      </c>
      <c r="AC76">
        <f t="shared" si="3"/>
        <v>23.071589551855382</v>
      </c>
      <c r="AD76">
        <f t="shared" si="4"/>
        <v>2158.7556405043497</v>
      </c>
      <c r="AE76">
        <f>'IDT-1'!B76</f>
        <v>0</v>
      </c>
      <c r="AF76" s="24"/>
      <c r="AG76">
        <f t="shared" si="5"/>
        <v>2158.7556405043497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10.010106382978723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108.93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1173.5084790521589</v>
      </c>
      <c r="P77" s="36">
        <v>118.28</v>
      </c>
      <c r="Q77" s="36">
        <v>38.340000000000003</v>
      </c>
      <c r="R77" s="38">
        <v>0</v>
      </c>
      <c r="S77" s="38">
        <v>3.54</v>
      </c>
      <c r="T77" s="37">
        <f>SUMPRODUCT(LTA!J77:AN77,LTA!J$101:AN$101,LTA!J$103:AN$103)</f>
        <v>74.819999999999993</v>
      </c>
      <c r="U77" s="37">
        <f>SUMPRODUCT(LTA!J77:AN77,LTA!J$102:AN$102,LTA!J$103:AN$103)</f>
        <v>24.13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781.98</v>
      </c>
      <c r="AB77" s="75">
        <f>-STOA!N77</f>
        <v>0</v>
      </c>
      <c r="AC77">
        <f t="shared" si="3"/>
        <v>23.128078414164953</v>
      </c>
      <c r="AD77">
        <f t="shared" si="4"/>
        <v>2189.2248780711216</v>
      </c>
      <c r="AE77">
        <f>'IDT-1'!B77</f>
        <v>0</v>
      </c>
      <c r="AF77" s="24"/>
      <c r="AG77">
        <f t="shared" si="5"/>
        <v>2189.2248780711216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-207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10.010106382978723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108.93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1197.5857452727032</v>
      </c>
      <c r="P78" s="36">
        <v>118.28</v>
      </c>
      <c r="Q78" s="36">
        <v>38.340000000000003</v>
      </c>
      <c r="R78" s="38">
        <v>0</v>
      </c>
      <c r="S78" s="38">
        <v>3.54</v>
      </c>
      <c r="T78" s="37">
        <f>SUMPRODUCT(LTA!J78:AN78,LTA!J$101:AN$101,LTA!J$103:AN$103)</f>
        <v>68.73</v>
      </c>
      <c r="U78" s="37">
        <f>SUMPRODUCT(LTA!J78:AN78,LTA!J$102:AN$102,LTA!J$103:AN$103)</f>
        <v>24.28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778.79</v>
      </c>
      <c r="AB78" s="75">
        <f>-STOA!N78</f>
        <v>0</v>
      </c>
      <c r="AC78">
        <f t="shared" si="3"/>
        <v>23.668008222926726</v>
      </c>
      <c r="AD78">
        <f t="shared" si="4"/>
        <v>2157.6322144829037</v>
      </c>
      <c r="AE78">
        <f>'IDT-1'!B78</f>
        <v>0</v>
      </c>
      <c r="AF78" s="24"/>
      <c r="AG78">
        <f t="shared" si="5"/>
        <v>2157.6322144829037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-253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10.010106382978723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102.28583323149618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1307.7103781389671</v>
      </c>
      <c r="P79" s="36">
        <v>118.28</v>
      </c>
      <c r="Q79" s="36">
        <v>38.340000000000003</v>
      </c>
      <c r="R79" s="38">
        <v>0</v>
      </c>
      <c r="S79" s="38">
        <v>3.54</v>
      </c>
      <c r="T79" s="37">
        <f>SUMPRODUCT(LTA!J79:AN79,LTA!J$101:AN$101,LTA!J$103:AN$103)</f>
        <v>67.599999999999994</v>
      </c>
      <c r="U79" s="37">
        <f>SUMPRODUCT(LTA!J79:AN79,LTA!J$102:AN$102,LTA!J$103:AN$103)</f>
        <v>24.48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776.24</v>
      </c>
      <c r="AB79" s="75">
        <f>-STOA!N79</f>
        <v>0</v>
      </c>
      <c r="AC79">
        <f t="shared" si="3"/>
        <v>24.858746787863851</v>
      </c>
      <c r="AD79">
        <f t="shared" si="4"/>
        <v>2221.4419420157269</v>
      </c>
      <c r="AE79">
        <f>'IDT-1'!B79</f>
        <v>0</v>
      </c>
      <c r="AF79" s="24"/>
      <c r="AG79">
        <f t="shared" si="5"/>
        <v>2221.4419420157269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-288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10.010106382978723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102.28583323149618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1308.7230973279727</v>
      </c>
      <c r="P80" s="36">
        <v>118.28</v>
      </c>
      <c r="Q80" s="36">
        <v>38.340000000000003</v>
      </c>
      <c r="R80" s="38">
        <v>0</v>
      </c>
      <c r="S80" s="38">
        <v>3.54</v>
      </c>
      <c r="T80" s="37">
        <f>SUMPRODUCT(LTA!J80:AN80,LTA!J$101:AN$101,LTA!J$103:AN$103)</f>
        <v>66.34</v>
      </c>
      <c r="U80" s="37">
        <f>SUMPRODUCT(LTA!J80:AN80,LTA!J$102:AN$102,LTA!J$103:AN$103)</f>
        <v>25.19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774.37</v>
      </c>
      <c r="AB80" s="75">
        <f>-STOA!N80</f>
        <v>0</v>
      </c>
      <c r="AC80">
        <f t="shared" si="3"/>
        <v>24.90850960938247</v>
      </c>
      <c r="AD80">
        <f t="shared" si="4"/>
        <v>2212.9848983832139</v>
      </c>
      <c r="AE80">
        <f>'IDT-1'!B80</f>
        <v>0</v>
      </c>
      <c r="AF80" s="24"/>
      <c r="AG80">
        <f t="shared" si="5"/>
        <v>2212.9848983832139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-295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10.010106382978723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102.28583323149618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1306.8461460565959</v>
      </c>
      <c r="P81" s="36">
        <v>118.28</v>
      </c>
      <c r="Q81" s="36">
        <v>38.340000000000003</v>
      </c>
      <c r="R81" s="38">
        <v>0</v>
      </c>
      <c r="S81" s="38">
        <v>3.54</v>
      </c>
      <c r="T81" s="37">
        <f>SUMPRODUCT(LTA!J81:AN81,LTA!J$101:AN$101,LTA!J$103:AN$103)</f>
        <v>65.150000000000006</v>
      </c>
      <c r="U81" s="37">
        <f>SUMPRODUCT(LTA!J81:AN81,LTA!J$102:AN$102,LTA!J$103:AN$103)</f>
        <v>25.64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773.29</v>
      </c>
      <c r="AB81" s="75">
        <f>-STOA!N81</f>
        <v>0</v>
      </c>
      <c r="AC81">
        <f t="shared" si="3"/>
        <v>24.707292015272646</v>
      </c>
      <c r="AD81">
        <f t="shared" si="4"/>
        <v>2228.4891647059471</v>
      </c>
      <c r="AE81">
        <f>'IDT-1'!B81</f>
        <v>0</v>
      </c>
      <c r="AF81" s="24"/>
      <c r="AG81">
        <f t="shared" si="5"/>
        <v>2228.4891647059471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-276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10.010106382978723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102.28583323149618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1306.8461460565959</v>
      </c>
      <c r="P82" s="36">
        <v>118.28</v>
      </c>
      <c r="Q82" s="36">
        <v>38.340000000000003</v>
      </c>
      <c r="R82" s="38">
        <v>0</v>
      </c>
      <c r="S82" s="38">
        <v>3.54</v>
      </c>
      <c r="T82" s="37">
        <f>SUMPRODUCT(LTA!J82:AN82,LTA!J$101:AN$101,LTA!J$103:AN$103)</f>
        <v>70.91</v>
      </c>
      <c r="U82" s="37">
        <f>SUMPRODUCT(LTA!J82:AN82,LTA!J$102:AN$102,LTA!J$103:AN$103)</f>
        <v>35.03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773.02</v>
      </c>
      <c r="AB82" s="75">
        <f>-STOA!N82</f>
        <v>0</v>
      </c>
      <c r="AC82">
        <f t="shared" si="3"/>
        <v>24.59852657217337</v>
      </c>
      <c r="AD82">
        <f t="shared" si="4"/>
        <v>2270.4779301490466</v>
      </c>
      <c r="AE82">
        <f>'IDT-1'!B82</f>
        <v>0</v>
      </c>
      <c r="AF82" s="24"/>
      <c r="AG82">
        <f t="shared" si="5"/>
        <v>2270.4779301490466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-249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10.010106382978723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102.28583323149618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1306.8461460565959</v>
      </c>
      <c r="P83" s="36">
        <v>118.28</v>
      </c>
      <c r="Q83" s="36">
        <v>38.340000000000003</v>
      </c>
      <c r="R83" s="38">
        <v>0</v>
      </c>
      <c r="S83" s="38">
        <v>3.54</v>
      </c>
      <c r="T83" s="37">
        <f>SUMPRODUCT(LTA!J83:AN83,LTA!J$101:AN$101,LTA!J$103:AN$103)</f>
        <v>71.069999999999993</v>
      </c>
      <c r="U83" s="37">
        <f>SUMPRODUCT(LTA!J83:AN83,LTA!J$102:AN$102,LTA!J$103:AN$103)</f>
        <v>35.17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771.94</v>
      </c>
      <c r="AB83" s="75">
        <f>-STOA!N83</f>
        <v>0</v>
      </c>
      <c r="AC83">
        <f t="shared" si="3"/>
        <v>23.606190417209689</v>
      </c>
      <c r="AD83">
        <f t="shared" si="4"/>
        <v>2381.69026630401</v>
      </c>
      <c r="AE83">
        <f>'IDT-1'!B83</f>
        <v>0</v>
      </c>
      <c r="AF83" s="24"/>
      <c r="AG83">
        <f t="shared" si="5"/>
        <v>2381.69026630401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-138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10.668941100740264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102.28583323149618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1303.0288799029706</v>
      </c>
      <c r="P84" s="36">
        <v>118.28</v>
      </c>
      <c r="Q84" s="36">
        <v>38.340000000000003</v>
      </c>
      <c r="R84" s="38">
        <v>0</v>
      </c>
      <c r="S84" s="38">
        <v>3.54</v>
      </c>
      <c r="T84" s="37">
        <f>SUMPRODUCT(LTA!J84:AN84,LTA!J$101:AN$101,LTA!J$103:AN$103)</f>
        <v>71.460000000000008</v>
      </c>
      <c r="U84" s="37">
        <f>SUMPRODUCT(LTA!J84:AN84,LTA!J$102:AN$102,LTA!J$103:AN$103)</f>
        <v>35.44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771.94</v>
      </c>
      <c r="AB84" s="75">
        <f>-STOA!N84</f>
        <v>0</v>
      </c>
      <c r="AC84">
        <f t="shared" si="3"/>
        <v>23.308982267386032</v>
      </c>
      <c r="AD84">
        <f t="shared" si="4"/>
        <v>2410.4890430179698</v>
      </c>
      <c r="AE84">
        <f>'IDT-1'!B84</f>
        <v>0</v>
      </c>
      <c r="AF84" s="24"/>
      <c r="AG84">
        <f t="shared" si="5"/>
        <v>2410.4890430179698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-107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10.668941100740264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102.28583323149618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1280.8772429908768</v>
      </c>
      <c r="P85" s="36">
        <v>118.28</v>
      </c>
      <c r="Q85" s="36">
        <v>38.340000000000003</v>
      </c>
      <c r="R85" s="38">
        <v>0</v>
      </c>
      <c r="S85" s="38">
        <v>3.54</v>
      </c>
      <c r="T85" s="37">
        <f>SUMPRODUCT(LTA!J85:AN85,LTA!J$101:AN$101,LTA!J$103:AN$103)</f>
        <v>70.489999999999995</v>
      </c>
      <c r="U85" s="37">
        <f>SUMPRODUCT(LTA!J85:AN85,LTA!J$102:AN$102,LTA!J$103:AN$103)</f>
        <v>34.68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771.94</v>
      </c>
      <c r="AB85" s="75">
        <f>-STOA!N85</f>
        <v>0</v>
      </c>
      <c r="AC85">
        <f t="shared" si="3"/>
        <v>22.397451788306178</v>
      </c>
      <c r="AD85">
        <f t="shared" si="4"/>
        <v>2466.518936584956</v>
      </c>
      <c r="AE85">
        <f>'IDT-1'!B85</f>
        <v>25</v>
      </c>
      <c r="AF85" s="24"/>
      <c r="AG85">
        <f t="shared" si="5"/>
        <v>2491.518936584956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-28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10.668941100740264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102.28583323149618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1269.8386460213083</v>
      </c>
      <c r="P86" s="36">
        <v>118.28</v>
      </c>
      <c r="Q86" s="36">
        <v>38.340000000000003</v>
      </c>
      <c r="R86" s="38">
        <v>0</v>
      </c>
      <c r="S86" s="38">
        <v>3.54</v>
      </c>
      <c r="T86" s="37">
        <f>SUMPRODUCT(LTA!J86:AN86,LTA!J$101:AN$101,LTA!J$103:AN$103)</f>
        <v>70.91</v>
      </c>
      <c r="U86" s="37">
        <f>SUMPRODUCT(LTA!J86:AN86,LTA!J$102:AN$102,LTA!J$103:AN$103)</f>
        <v>33.93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771.94</v>
      </c>
      <c r="AB86" s="75">
        <f>-STOA!N86</f>
        <v>0</v>
      </c>
      <c r="AC86">
        <f t="shared" si="3"/>
        <v>22.297408134973978</v>
      </c>
      <c r="AD86">
        <f t="shared" si="4"/>
        <v>2455.2503832687198</v>
      </c>
      <c r="AE86">
        <f>'IDT-1'!B86</f>
        <v>78</v>
      </c>
      <c r="AF86" s="24"/>
      <c r="AG86">
        <f t="shared" si="5"/>
        <v>2533.2503832687198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10.668941100740264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102.28583323149618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1269.8386460213083</v>
      </c>
      <c r="P87" s="36">
        <v>118.28</v>
      </c>
      <c r="Q87" s="36">
        <v>38.340000000000003</v>
      </c>
      <c r="R87" s="38">
        <v>0</v>
      </c>
      <c r="S87" s="38">
        <v>3.54</v>
      </c>
      <c r="T87" s="37">
        <f>SUMPRODUCT(LTA!J87:AN87,LTA!J$101:AN$101,LTA!J$103:AN$103)</f>
        <v>78.78</v>
      </c>
      <c r="U87" s="37">
        <f>SUMPRODUCT(LTA!J87:AN87,LTA!J$102:AN$102,LTA!J$103:AN$103)</f>
        <v>33.29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771.94</v>
      </c>
      <c r="AB87" s="75">
        <f>-STOA!N87</f>
        <v>0</v>
      </c>
      <c r="AC87">
        <f t="shared" si="3"/>
        <v>22.361032134973971</v>
      </c>
      <c r="AD87">
        <f t="shared" si="4"/>
        <v>2462.4167592687195</v>
      </c>
      <c r="AE87">
        <f>'IDT-1'!B87</f>
        <v>123</v>
      </c>
      <c r="AF87" s="24"/>
      <c r="AG87">
        <f t="shared" si="5"/>
        <v>2585.4167592687195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10.668941100740264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102.28583323149618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1269.8386460213083</v>
      </c>
      <c r="P88" s="36">
        <v>118.28</v>
      </c>
      <c r="Q88" s="36">
        <v>38.340000000000003</v>
      </c>
      <c r="R88" s="38">
        <v>0</v>
      </c>
      <c r="S88" s="38">
        <v>3.54</v>
      </c>
      <c r="T88" s="37">
        <f>SUMPRODUCT(LTA!J88:AN88,LTA!J$101:AN$101,LTA!J$103:AN$103)</f>
        <v>87.759999999999991</v>
      </c>
      <c r="U88" s="37">
        <f>SUMPRODUCT(LTA!J88:AN88,LTA!J$102:AN$102,LTA!J$103:AN$103)</f>
        <v>38.69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771.94</v>
      </c>
      <c r="AB88" s="75">
        <f>-STOA!N88</f>
        <v>0</v>
      </c>
      <c r="AC88">
        <f t="shared" si="3"/>
        <v>22.514210517540558</v>
      </c>
      <c r="AD88">
        <f t="shared" si="4"/>
        <v>2473.6435808861529</v>
      </c>
      <c r="AE88">
        <f>'IDT-1'!B88</f>
        <v>170</v>
      </c>
      <c r="AF88" s="24"/>
      <c r="AG88">
        <f t="shared" si="5"/>
        <v>2643.6435808861529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-31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10.668941100740264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110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1269.8559415584677</v>
      </c>
      <c r="P89" s="36">
        <v>118.28</v>
      </c>
      <c r="Q89" s="36">
        <v>38.340000000000003</v>
      </c>
      <c r="R89" s="38">
        <v>0</v>
      </c>
      <c r="S89" s="38">
        <v>3.54</v>
      </c>
      <c r="T89" s="37">
        <f>SUMPRODUCT(LTA!J89:AN89,LTA!J$101:AN$101,LTA!J$103:AN$103)</f>
        <v>87.259999999999991</v>
      </c>
      <c r="U89" s="37">
        <f>SUMPRODUCT(LTA!J89:AN89,LTA!J$102:AN$102,LTA!J$103:AN$103)</f>
        <v>38.619999999999997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771.94</v>
      </c>
      <c r="AB89" s="75">
        <f>-STOA!N89</f>
        <v>0</v>
      </c>
      <c r="AC89">
        <f t="shared" si="3"/>
        <v>22.373034452819905</v>
      </c>
      <c r="AD89">
        <f t="shared" si="4"/>
        <v>2503.946219256537</v>
      </c>
      <c r="AE89">
        <f>'IDT-1'!B89</f>
        <v>214</v>
      </c>
      <c r="AF89" s="24"/>
      <c r="AG89">
        <f t="shared" si="5"/>
        <v>2717.946219256537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10.668941100740264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110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1277.6144116015112</v>
      </c>
      <c r="P90" s="36">
        <v>118.28</v>
      </c>
      <c r="Q90" s="36">
        <v>38.340000000000003</v>
      </c>
      <c r="R90" s="38">
        <v>0</v>
      </c>
      <c r="S90" s="38">
        <v>3.54</v>
      </c>
      <c r="T90" s="37">
        <f>SUMPRODUCT(LTA!J90:AN90,LTA!J$101:AN$101,LTA!J$103:AN$103)</f>
        <v>87.539999999999992</v>
      </c>
      <c r="U90" s="37">
        <f>SUMPRODUCT(LTA!J90:AN90,LTA!J$102:AN$102,LTA!J$103:AN$103)</f>
        <v>38.200000000000003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771.98</v>
      </c>
      <c r="AB90" s="75">
        <f>-STOA!N90</f>
        <v>0</v>
      </c>
      <c r="AC90">
        <f t="shared" si="3"/>
        <v>22.369403969021125</v>
      </c>
      <c r="AD90">
        <f t="shared" si="4"/>
        <v>2519.6083197833791</v>
      </c>
      <c r="AE90">
        <f>'IDT-1'!B90</f>
        <v>258</v>
      </c>
      <c r="AF90" s="24"/>
      <c r="AG90">
        <f t="shared" si="5"/>
        <v>2777.6083197833791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10.668941100740264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126.02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1276.7755120238862</v>
      </c>
      <c r="P91" s="36">
        <v>118.28</v>
      </c>
      <c r="Q91" s="36">
        <v>38.340000000000003</v>
      </c>
      <c r="R91" s="38">
        <v>0</v>
      </c>
      <c r="S91" s="38">
        <v>3.54</v>
      </c>
      <c r="T91" s="37">
        <f>SUMPRODUCT(LTA!J91:AN91,LTA!J$101:AN$101,LTA!J$103:AN$103)</f>
        <v>87.52000000000001</v>
      </c>
      <c r="U91" s="37">
        <f>SUMPRODUCT(LTA!J91:AN91,LTA!J$102:AN$102,LTA!J$103:AN$103)</f>
        <v>38.130000000000003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1064.77</v>
      </c>
      <c r="AB91" s="75">
        <f>-STOA!N91</f>
        <v>0</v>
      </c>
      <c r="AC91">
        <f t="shared" si="3"/>
        <v>25.83339849212463</v>
      </c>
      <c r="AD91">
        <f t="shared" si="4"/>
        <v>2739.0254256826511</v>
      </c>
      <c r="AE91">
        <f>'IDT-1'!B91</f>
        <v>29</v>
      </c>
      <c r="AF91" s="24"/>
      <c r="AG91">
        <f t="shared" si="5"/>
        <v>2768.0254256826511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-85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10.668941100740264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126.02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1276.7755120238862</v>
      </c>
      <c r="P92" s="36">
        <v>118.28</v>
      </c>
      <c r="Q92" s="36">
        <v>38.340000000000003</v>
      </c>
      <c r="R92" s="38">
        <v>0</v>
      </c>
      <c r="S92" s="38">
        <v>3.54</v>
      </c>
      <c r="T92" s="37">
        <f>SUMPRODUCT(LTA!J92:AN92,LTA!J$101:AN$101,LTA!J$103:AN$103)</f>
        <v>86.61</v>
      </c>
      <c r="U92" s="37">
        <f>SUMPRODUCT(LTA!J92:AN92,LTA!J$102:AN$102,LTA!J$103:AN$103)</f>
        <v>37.74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1064.77</v>
      </c>
      <c r="AB92" s="75">
        <f>-STOA!N92</f>
        <v>0</v>
      </c>
      <c r="AC92">
        <f t="shared" si="3"/>
        <v>25.839714747169019</v>
      </c>
      <c r="AD92">
        <f t="shared" si="4"/>
        <v>2735.7191094276063</v>
      </c>
      <c r="AE92">
        <f>'IDT-1'!B92</f>
        <v>85</v>
      </c>
      <c r="AF92" s="24"/>
      <c r="AG92">
        <f t="shared" si="5"/>
        <v>2820.7191094276063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-87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10.668941100740264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126.02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1303.9404013924586</v>
      </c>
      <c r="P93" s="36">
        <v>118.28</v>
      </c>
      <c r="Q93" s="36">
        <v>38.340000000000003</v>
      </c>
      <c r="R93" s="38">
        <v>0</v>
      </c>
      <c r="S93" s="38">
        <v>3.5500000000000003</v>
      </c>
      <c r="T93" s="37">
        <f>SUMPRODUCT(LTA!J93:AN93,LTA!J$101:AN$101,LTA!J$103:AN$103)</f>
        <v>78.34</v>
      </c>
      <c r="U93" s="37">
        <f>SUMPRODUCT(LTA!J93:AN93,LTA!J$102:AN$102,LTA!J$103:AN$103)</f>
        <v>37.14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1064.77</v>
      </c>
      <c r="AB93" s="75">
        <f>-STOA!N93</f>
        <v>0</v>
      </c>
      <c r="AC93">
        <f t="shared" si="3"/>
        <v>26.52460729742198</v>
      </c>
      <c r="AD93">
        <f t="shared" si="4"/>
        <v>2694.3391062459259</v>
      </c>
      <c r="AE93">
        <f>'IDT-1'!B93</f>
        <v>141</v>
      </c>
      <c r="AF93" s="24"/>
      <c r="AG93">
        <f t="shared" si="5"/>
        <v>2835.3391062459259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-146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10.668941100740264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126.02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1305.7453892803067</v>
      </c>
      <c r="P94" s="36">
        <v>118.28</v>
      </c>
      <c r="Q94" s="36">
        <v>38.340000000000003</v>
      </c>
      <c r="R94" s="38">
        <v>0</v>
      </c>
      <c r="S94" s="38">
        <v>3.5500000000000003</v>
      </c>
      <c r="T94" s="37">
        <f>SUMPRODUCT(LTA!J94:AN94,LTA!J$101:AN$101,LTA!J$103:AN$103)</f>
        <v>78.27000000000001</v>
      </c>
      <c r="U94" s="37">
        <f>SUMPRODUCT(LTA!J94:AN94,LTA!J$102:AN$102,LTA!J$103:AN$103)</f>
        <v>34.89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1064.77</v>
      </c>
      <c r="AB94" s="75">
        <f>-STOA!N94</f>
        <v>0</v>
      </c>
      <c r="AC94">
        <f t="shared" si="3"/>
        <v>26.085046942247473</v>
      </c>
      <c r="AD94">
        <f t="shared" si="4"/>
        <v>2743.2636544889483</v>
      </c>
      <c r="AE94">
        <f>'IDT-1'!B94</f>
        <v>137.167</v>
      </c>
      <c r="AF94" s="24"/>
      <c r="AG94">
        <f t="shared" si="5"/>
        <v>2880.4306544889482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-97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10.668941100740264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126.42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1315.4672829756571</v>
      </c>
      <c r="P95" s="36">
        <v>118.28</v>
      </c>
      <c r="Q95" s="36">
        <v>38.340000000000003</v>
      </c>
      <c r="R95" s="38">
        <v>0</v>
      </c>
      <c r="S95" s="38">
        <v>3.5500000000000003</v>
      </c>
      <c r="T95" s="37">
        <f>SUMPRODUCT(LTA!J95:AN95,LTA!J$101:AN$101,LTA!J$103:AN$103)</f>
        <v>78.84</v>
      </c>
      <c r="U95" s="37">
        <f>SUMPRODUCT(LTA!J95:AN95,LTA!J$102:AN$102,LTA!J$103:AN$103)</f>
        <v>34.64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1064.67</v>
      </c>
      <c r="AB95" s="75">
        <f>-STOA!N95</f>
        <v>0</v>
      </c>
      <c r="AC95">
        <f t="shared" si="3"/>
        <v>26.531180707654368</v>
      </c>
      <c r="AD95">
        <f t="shared" si="4"/>
        <v>2713.1594144188916</v>
      </c>
      <c r="AE95">
        <f>'IDT-1'!B95</f>
        <v>65.078999999999994</v>
      </c>
      <c r="AF95" s="24"/>
      <c r="AG95">
        <f t="shared" si="5"/>
        <v>2778.2384144188918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-137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10.668941100740264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126.42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1315.4672829756571</v>
      </c>
      <c r="P96" s="36">
        <v>118.28</v>
      </c>
      <c r="Q96" s="36">
        <v>38.340000000000003</v>
      </c>
      <c r="R96" s="38">
        <v>0</v>
      </c>
      <c r="S96" s="38">
        <v>3.5500000000000003</v>
      </c>
      <c r="T96" s="37">
        <f>SUMPRODUCT(LTA!J96:AN96,LTA!J$101:AN$101,LTA!J$103:AN$103)</f>
        <v>78.39</v>
      </c>
      <c r="U96" s="37">
        <f>SUMPRODUCT(LTA!J96:AN96,LTA!J$102:AN$102,LTA!J$103:AN$103)</f>
        <v>29.55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1064.67</v>
      </c>
      <c r="AB96" s="75">
        <f>-STOA!N96</f>
        <v>0</v>
      </c>
      <c r="AC96">
        <f t="shared" si="3"/>
        <v>26.278231774643874</v>
      </c>
      <c r="AD96">
        <f t="shared" si="4"/>
        <v>2730.8723633519025</v>
      </c>
      <c r="AE96">
        <f>'IDT-1'!B96</f>
        <v>54.232999999999997</v>
      </c>
      <c r="AF96" s="24"/>
      <c r="AG96">
        <f t="shared" si="5"/>
        <v>2785.1053633519027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-114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10.668941100740264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126.42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1283.8136968972001</v>
      </c>
      <c r="P97" s="36">
        <v>118.28</v>
      </c>
      <c r="Q97" s="36">
        <v>38.340000000000003</v>
      </c>
      <c r="R97" s="38">
        <v>0</v>
      </c>
      <c r="S97" s="38">
        <v>3.5500000000000003</v>
      </c>
      <c r="T97" s="37">
        <f>SUMPRODUCT(LTA!J97:AN97,LTA!J$101:AN$101,LTA!J$103:AN$103)</f>
        <v>78.03</v>
      </c>
      <c r="U97" s="37">
        <f>SUMPRODUCT(LTA!J97:AN97,LTA!J$102:AN$102,LTA!J$103:AN$103)</f>
        <v>29.33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1064.67</v>
      </c>
      <c r="AB97" s="75">
        <f>-STOA!N97</f>
        <v>0</v>
      </c>
      <c r="AC97">
        <f t="shared" si="3"/>
        <v>25.041957679623188</v>
      </c>
      <c r="AD97">
        <f t="shared" si="4"/>
        <v>2820.6350513684665</v>
      </c>
      <c r="AE97">
        <f>'IDT-1'!B97</f>
        <v>51.521000000000001</v>
      </c>
      <c r="AF97" s="24"/>
      <c r="AG97">
        <f t="shared" si="5"/>
        <v>2872.1560513684667</v>
      </c>
      <c r="AI97" s="34">
        <f>PXIL!H97</f>
        <v>0</v>
      </c>
      <c r="AJ97" s="34">
        <f>PXIL!N97</f>
        <v>0</v>
      </c>
      <c r="AK97" s="34">
        <f>RTM_IEX!H97</f>
        <v>6.76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10.668941100740264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126.83537940330044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1275.4521486416218</v>
      </c>
      <c r="P98" s="36">
        <v>118.28</v>
      </c>
      <c r="Q98" s="36">
        <v>38.340000000000003</v>
      </c>
      <c r="R98" s="38">
        <v>0</v>
      </c>
      <c r="S98" s="38">
        <v>3.5500000000000003</v>
      </c>
      <c r="T98" s="37">
        <f>SUMPRODUCT(LTA!J98:AN98,LTA!J$101:AN$101,LTA!J$103:AN$103)</f>
        <v>77.650000000000006</v>
      </c>
      <c r="U98" s="37">
        <f>SUMPRODUCT(LTA!J98:AN98,LTA!J$102:AN$102,LTA!J$103:AN$103)</f>
        <v>29.14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1064.67</v>
      </c>
      <c r="AB98" s="75">
        <f>-STOA!N98</f>
        <v>0</v>
      </c>
      <c r="AC98">
        <f t="shared" si="3"/>
        <v>24.974583393723144</v>
      </c>
      <c r="AD98">
        <f t="shared" si="4"/>
        <v>2813.0462568020885</v>
      </c>
      <c r="AE98">
        <f>'IDT-1'!B98</f>
        <v>48.808999999999997</v>
      </c>
      <c r="AF98" s="24"/>
      <c r="AG98">
        <f t="shared" si="5"/>
        <v>2861.8552568020887</v>
      </c>
      <c r="AI98" s="34">
        <f>PXIL!H98</f>
        <v>0</v>
      </c>
      <c r="AJ98" s="34">
        <f>PXIL!N98</f>
        <v>0</v>
      </c>
      <c r="AK98" s="34">
        <f>RTM_IEX!H98</f>
        <v>7.62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0.2612715000000001</v>
      </c>
      <c r="E99">
        <f t="shared" si="6"/>
        <v>0.2934904862387579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2.3518409864652967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28.076862984851587</v>
      </c>
      <c r="P99" s="36">
        <f t="shared" si="6"/>
        <v>2.840567857760488</v>
      </c>
      <c r="Q99" s="36">
        <f t="shared" si="6"/>
        <v>0.92089853554483336</v>
      </c>
      <c r="R99" s="38">
        <f t="shared" si="6"/>
        <v>0.52420739920773163</v>
      </c>
      <c r="S99" s="38">
        <f t="shared" si="6"/>
        <v>8.5355000000000195E-2</v>
      </c>
      <c r="T99" s="37">
        <f t="shared" si="6"/>
        <v>2.1081199999999995</v>
      </c>
      <c r="U99" s="37">
        <f t="shared" si="6"/>
        <v>0.718615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-2.23</v>
      </c>
      <c r="AA99" s="75">
        <f t="shared" si="6"/>
        <v>21.828267499999999</v>
      </c>
      <c r="AB99" s="75">
        <f t="shared" si="6"/>
        <v>0</v>
      </c>
      <c r="AC99">
        <f t="shared" si="6"/>
        <v>0.58362153307054432</v>
      </c>
      <c r="AD99">
        <f t="shared" si="6"/>
        <v>57.32884782220173</v>
      </c>
      <c r="AE99">
        <f t="shared" si="6"/>
        <v>0.40602324999999995</v>
      </c>
      <c r="AG99">
        <f t="shared" si="6"/>
        <v>57.73487107220172</v>
      </c>
      <c r="AI99">
        <f t="shared" si="6"/>
        <v>0</v>
      </c>
      <c r="AJ99">
        <f t="shared" si="6"/>
        <v>0</v>
      </c>
      <c r="AK99">
        <f t="shared" si="6"/>
        <v>0.28925999999999996</v>
      </c>
      <c r="AL99">
        <f t="shared" si="6"/>
        <v>-1.9555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45094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6.1824500000000002</v>
      </c>
      <c r="E3">
        <f>GT_NG!Q3</f>
        <v>7.1121862715452071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57.187916651488109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843.1469755280491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0</v>
      </c>
      <c r="U3" s="37">
        <f>SUMPRODUCT(LTA!J3:AN3,LTA!J$102:AN$102,LTA!J$104:AN$104)</f>
        <v>101.37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384.47</v>
      </c>
      <c r="AB3" s="75">
        <f>-STOA!O3</f>
        <v>0</v>
      </c>
      <c r="AC3">
        <f>SUMIF(B3:AB3,"&gt;0")*$AC$2-SUMIF(B3:AB3,"&lt;0")*($AC$2/(1-$AC$2))+SUMIF(AI3:AR3,"&gt;0")*$AC$2-SUMIF(AI3:AR3,"&lt;0")*($AC$2/(1-$AC$2))</f>
        <v>13.555853707808868</v>
      </c>
      <c r="AD3">
        <f>SUM(B3:AB3,AI3:AR3)-AC3</f>
        <v>1526.8820676341079</v>
      </c>
      <c r="AE3">
        <f>'IDT-1'!C3</f>
        <v>-65</v>
      </c>
      <c r="AF3" s="24"/>
      <c r="AG3">
        <f>SUM(AD3:AF3)</f>
        <v>1461.8820676341079</v>
      </c>
      <c r="AI3" s="34">
        <f>PXIL!I3</f>
        <v>0</v>
      </c>
      <c r="AJ3" s="34">
        <f>PXIL!O3</f>
        <v>0</v>
      </c>
      <c r="AK3" s="34">
        <f>RTM_IEX!I3</f>
        <v>7.81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7.1121862715452071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57.187916651488109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839.86919719990635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0</v>
      </c>
      <c r="U4" s="37">
        <f>SUMPRODUCT(LTA!J4:AN4,LTA!J$102:AN$102,LTA!J$104:AN$104)</f>
        <v>101.37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-40</v>
      </c>
      <c r="AA4" s="75">
        <f>STOA!I4</f>
        <v>384.47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13.881342359409025</v>
      </c>
      <c r="AD4">
        <f t="shared" ref="AD4:AD67" si="1">SUM(B4:AB4,AI4:AR4)-AC4</f>
        <v>1483.1888006543652</v>
      </c>
      <c r="AE4">
        <f>'IDT-1'!C4</f>
        <v>-28.986000000000001</v>
      </c>
      <c r="AF4" s="24"/>
      <c r="AG4">
        <f t="shared" ref="AG4:AG67" si="2">SUM(AD4:AF4)</f>
        <v>1454.2028006543651</v>
      </c>
      <c r="AI4" s="34">
        <f>PXIL!I4</f>
        <v>0</v>
      </c>
      <c r="AJ4" s="34">
        <f>PXIL!O4</f>
        <v>0</v>
      </c>
      <c r="AK4" s="34">
        <f>RTM_IEX!I4</f>
        <v>7.72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7.1121862715452071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57.187916651488109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852.05340963754918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0</v>
      </c>
      <c r="U5" s="37">
        <f>SUMPRODUCT(LTA!J5:AN5,LTA!J$102:AN$102,LTA!J$104:AN$104)</f>
        <v>101.37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-80</v>
      </c>
      <c r="AA5" s="75">
        <f>STOA!I5</f>
        <v>384.47</v>
      </c>
      <c r="AB5" s="75">
        <f>-STOA!O5</f>
        <v>0</v>
      </c>
      <c r="AC5">
        <f t="shared" si="0"/>
        <v>14.342016529748095</v>
      </c>
      <c r="AD5">
        <f t="shared" si="1"/>
        <v>1454.7223389216686</v>
      </c>
      <c r="AE5">
        <f>'IDT-1'!C5</f>
        <v>-9.3140000000000001</v>
      </c>
      <c r="AF5" s="24"/>
      <c r="AG5">
        <f t="shared" si="2"/>
        <v>1445.4083389216685</v>
      </c>
      <c r="AI5" s="34">
        <f>PXIL!I5</f>
        <v>0</v>
      </c>
      <c r="AJ5" s="34">
        <f>PXIL!O5</f>
        <v>0</v>
      </c>
      <c r="AK5" s="34">
        <f>RTM_IEX!I5</f>
        <v>7.53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7.1121862715452071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57.187916651488109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852.05340963754918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0</v>
      </c>
      <c r="U6" s="37">
        <f>SUMPRODUCT(LTA!J6:AN6,LTA!J$102:AN$102,LTA!J$104:AN$104)</f>
        <v>101.37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-115</v>
      </c>
      <c r="AA6" s="75">
        <f>STOA!I6</f>
        <v>384.47</v>
      </c>
      <c r="AB6" s="75">
        <f>-STOA!O6</f>
        <v>0</v>
      </c>
      <c r="AC6">
        <f t="shared" si="0"/>
        <v>14.65908699302493</v>
      </c>
      <c r="AD6">
        <f t="shared" si="1"/>
        <v>1420.1252684583919</v>
      </c>
      <c r="AE6">
        <f>'IDT-1'!C6</f>
        <v>0</v>
      </c>
      <c r="AF6" s="24"/>
      <c r="AG6">
        <f t="shared" si="2"/>
        <v>1420.1252684583919</v>
      </c>
      <c r="AI6" s="34">
        <f>PXIL!I6</f>
        <v>0</v>
      </c>
      <c r="AJ6" s="34">
        <f>PXIL!O6</f>
        <v>0</v>
      </c>
      <c r="AK6" s="34">
        <f>RTM_IEX!I6</f>
        <v>8.25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7.1121862715452071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57.187916651488109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847.46645305821085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0</v>
      </c>
      <c r="U7" s="37">
        <f>SUMPRODUCT(LTA!J7:AN7,LTA!J$102:AN$102,LTA!J$104:AN$104)</f>
        <v>101.37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-130</v>
      </c>
      <c r="AA7" s="75">
        <f>STOA!I7</f>
        <v>384.47</v>
      </c>
      <c r="AB7" s="75">
        <f>-STOA!O7</f>
        <v>0</v>
      </c>
      <c r="AC7">
        <f t="shared" si="0"/>
        <v>14.742829687959683</v>
      </c>
      <c r="AD7">
        <f t="shared" si="1"/>
        <v>1399.4245691841188</v>
      </c>
      <c r="AE7">
        <f>'IDT-1'!C7</f>
        <v>0</v>
      </c>
      <c r="AF7" s="24"/>
      <c r="AG7">
        <f t="shared" si="2"/>
        <v>1399.4245691841188</v>
      </c>
      <c r="AI7" s="34">
        <f>PXIL!I7</f>
        <v>0</v>
      </c>
      <c r="AJ7" s="34">
        <f>PXIL!O7</f>
        <v>0</v>
      </c>
      <c r="AK7" s="34">
        <f>RTM_IEX!I7</f>
        <v>7.22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7.1121862715452071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57.187916651488109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847.46645305821085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0</v>
      </c>
      <c r="U8" s="37">
        <f>SUMPRODUCT(LTA!J8:AN8,LTA!J$102:AN$102,LTA!J$104:AN$104)</f>
        <v>101.37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-145</v>
      </c>
      <c r="AA8" s="75">
        <f>STOA!I8</f>
        <v>384.47</v>
      </c>
      <c r="AB8" s="75">
        <f>-STOA!O8</f>
        <v>0</v>
      </c>
      <c r="AC8">
        <f t="shared" si="0"/>
        <v>14.875473600792613</v>
      </c>
      <c r="AD8">
        <f t="shared" si="1"/>
        <v>1384.2319252712859</v>
      </c>
      <c r="AE8">
        <f>'IDT-1'!C8</f>
        <v>0</v>
      </c>
      <c r="AF8" s="24"/>
      <c r="AG8">
        <f t="shared" si="2"/>
        <v>1384.2319252712859</v>
      </c>
      <c r="AI8" s="34">
        <f>PXIL!I8</f>
        <v>0</v>
      </c>
      <c r="AJ8" s="34">
        <f>PXIL!O8</f>
        <v>0</v>
      </c>
      <c r="AK8" s="34">
        <f>RTM_IEX!I8</f>
        <v>7.16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7.1121862715452071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57.187916651488109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842.26511820137057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0</v>
      </c>
      <c r="U9" s="37">
        <f>SUMPRODUCT(LTA!J9:AN9,LTA!J$102:AN$102,LTA!J$104:AN$104)</f>
        <v>101.37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-155</v>
      </c>
      <c r="AA9" s="75">
        <f>STOA!I9</f>
        <v>384.47</v>
      </c>
      <c r="AB9" s="75">
        <f>-STOA!O9</f>
        <v>0</v>
      </c>
      <c r="AC9">
        <f t="shared" si="0"/>
        <v>14.855475129274373</v>
      </c>
      <c r="AD9">
        <f t="shared" si="1"/>
        <v>1361.890588885964</v>
      </c>
      <c r="AE9">
        <f>'IDT-1'!C9</f>
        <v>0</v>
      </c>
      <c r="AF9" s="24"/>
      <c r="AG9">
        <f t="shared" si="2"/>
        <v>1361.890588885964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7.1121862715452071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57.187916651488109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847.89499654001645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0</v>
      </c>
      <c r="U10" s="37">
        <f>SUMPRODUCT(LTA!J10:AN10,LTA!J$102:AN$102,LTA!J$104:AN$104)</f>
        <v>101.37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-170</v>
      </c>
      <c r="AA10" s="75">
        <f>STOA!I10</f>
        <v>384.47</v>
      </c>
      <c r="AB10" s="75">
        <f>-STOA!O10</f>
        <v>0</v>
      </c>
      <c r="AC10">
        <f t="shared" si="0"/>
        <v>15.038189971487387</v>
      </c>
      <c r="AD10">
        <f t="shared" si="1"/>
        <v>1352.337752382397</v>
      </c>
      <c r="AE10">
        <f>'IDT-1'!C10</f>
        <v>0</v>
      </c>
      <c r="AF10" s="24"/>
      <c r="AG10">
        <f t="shared" si="2"/>
        <v>1352.337752382397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59.42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861.85217666064159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0</v>
      </c>
      <c r="U11" s="37">
        <f>SUMPRODUCT(LTA!J11:AN11,LTA!J$102:AN$102,LTA!J$104:AN$104)</f>
        <v>101.37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-210</v>
      </c>
      <c r="AA11" s="75">
        <f>STOA!I11</f>
        <v>384.47</v>
      </c>
      <c r="AB11" s="75">
        <f>-STOA!O11</f>
        <v>-19</v>
      </c>
      <c r="AC11">
        <f t="shared" si="0"/>
        <v>15.941039797710241</v>
      </c>
      <c r="AD11">
        <f t="shared" si="1"/>
        <v>1335.5076641940525</v>
      </c>
      <c r="AE11">
        <f>'IDT-1'!C11</f>
        <v>0</v>
      </c>
      <c r="AF11" s="24"/>
      <c r="AG11">
        <f t="shared" si="2"/>
        <v>1335.5076641940525</v>
      </c>
      <c r="AI11" s="34">
        <f>PXIL!I11</f>
        <v>0</v>
      </c>
      <c r="AJ11" s="34">
        <f>PXIL!O11</f>
        <v>0</v>
      </c>
      <c r="AK11" s="34">
        <f>RTM_IEX!I11</f>
        <v>26.88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7.1156844402868726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59.42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867.06368541507243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0</v>
      </c>
      <c r="U12" s="37">
        <f>SUMPRODUCT(LTA!J12:AN12,LTA!J$102:AN$102,LTA!J$104:AN$104)</f>
        <v>101.37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-230</v>
      </c>
      <c r="AA12" s="75">
        <f>STOA!I12</f>
        <v>384.47</v>
      </c>
      <c r="AB12" s="75">
        <f>-STOA!O12</f>
        <v>-19</v>
      </c>
      <c r="AC12">
        <f t="shared" si="0"/>
        <v>16.186903625193143</v>
      </c>
      <c r="AD12">
        <f t="shared" si="1"/>
        <v>1323.0233091210009</v>
      </c>
      <c r="AE12">
        <f>'IDT-1'!C12</f>
        <v>0</v>
      </c>
      <c r="AF12" s="24"/>
      <c r="AG12">
        <f t="shared" si="2"/>
        <v>1323.0233091210009</v>
      </c>
      <c r="AI12" s="34">
        <f>PXIL!I12</f>
        <v>0</v>
      </c>
      <c r="AJ12" s="34">
        <f>PXIL!O12</f>
        <v>0</v>
      </c>
      <c r="AK12" s="34">
        <f>RTM_IEX!I12</f>
        <v>29.43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59.42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871.58730561684592</v>
      </c>
      <c r="P13" s="36">
        <v>68.400000000000006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0</v>
      </c>
      <c r="U13" s="37">
        <f>SUMPRODUCT(LTA!J13:AN13,LTA!J$102:AN$102,LTA!J$104:AN$104)</f>
        <v>101.37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-249.99</v>
      </c>
      <c r="AA13" s="75">
        <f>STOA!I13</f>
        <v>384.47</v>
      </c>
      <c r="AB13" s="75">
        <f>-STOA!O13</f>
        <v>-19</v>
      </c>
      <c r="AC13">
        <f t="shared" si="0"/>
        <v>16.258633252137429</v>
      </c>
      <c r="AD13">
        <f t="shared" si="1"/>
        <v>1290.9451996958296</v>
      </c>
      <c r="AE13">
        <f>'IDT-1'!C13</f>
        <v>0</v>
      </c>
      <c r="AF13" s="24"/>
      <c r="AG13">
        <f t="shared" si="2"/>
        <v>1290.9451996958296</v>
      </c>
      <c r="AI13" s="34">
        <f>PXIL!I13</f>
        <v>0</v>
      </c>
      <c r="AJ13" s="34">
        <f>PXIL!O13</f>
        <v>0</v>
      </c>
      <c r="AK13" s="34">
        <f>RTM_IEX!I13</f>
        <v>12.89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59.42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877.59753206862842</v>
      </c>
      <c r="P14" s="36">
        <v>68.400000000000006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0</v>
      </c>
      <c r="U14" s="37">
        <f>SUMPRODUCT(LTA!J14:AN14,LTA!J$102:AN$102,LTA!J$104:AN$104)</f>
        <v>101.37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-260</v>
      </c>
      <c r="AA14" s="75">
        <f>STOA!I14</f>
        <v>384.47</v>
      </c>
      <c r="AB14" s="75">
        <f>-STOA!O14</f>
        <v>-19</v>
      </c>
      <c r="AC14">
        <f t="shared" si="0"/>
        <v>16.369065301410295</v>
      </c>
      <c r="AD14">
        <f t="shared" si="1"/>
        <v>1283.2749940983394</v>
      </c>
      <c r="AE14">
        <f>'IDT-1'!C14</f>
        <v>0</v>
      </c>
      <c r="AF14" s="24"/>
      <c r="AG14">
        <f t="shared" si="2"/>
        <v>1283.2749940983394</v>
      </c>
      <c r="AI14" s="34">
        <f>PXIL!I14</f>
        <v>0</v>
      </c>
      <c r="AJ14" s="34">
        <f>PXIL!O14</f>
        <v>0</v>
      </c>
      <c r="AK14" s="34">
        <f>RTM_IEX!I14</f>
        <v>9.33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59.42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870.90871514616185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0</v>
      </c>
      <c r="U15" s="37">
        <f>SUMPRODUCT(LTA!J15:AN15,LTA!J$102:AN$102,LTA!J$104:AN$104)</f>
        <v>101.37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-220</v>
      </c>
      <c r="AA15" s="75">
        <f>STOA!I15</f>
        <v>313.12</v>
      </c>
      <c r="AB15" s="75">
        <f>-STOA!O15</f>
        <v>-19</v>
      </c>
      <c r="AC15">
        <f t="shared" si="0"/>
        <v>15.245094611604772</v>
      </c>
      <c r="AD15">
        <f t="shared" si="1"/>
        <v>1237.0301478656781</v>
      </c>
      <c r="AE15">
        <f>'IDT-1'!C15</f>
        <v>0</v>
      </c>
      <c r="AF15" s="24"/>
      <c r="AG15">
        <f t="shared" si="2"/>
        <v>1237.0301478656781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868.40101592239944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0</v>
      </c>
      <c r="U16" s="37">
        <f>SUMPRODUCT(LTA!J16:AN16,LTA!J$102:AN$102,LTA!J$104:AN$104)</f>
        <v>101.37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-245</v>
      </c>
      <c r="AA16" s="75">
        <f>STOA!I16</f>
        <v>313.12</v>
      </c>
      <c r="AB16" s="75">
        <f>-STOA!O16</f>
        <v>-19</v>
      </c>
      <c r="AC16">
        <f t="shared" si="0"/>
        <v>15.450084046490545</v>
      </c>
      <c r="AD16">
        <f t="shared" si="1"/>
        <v>1209.8974592070301</v>
      </c>
      <c r="AE16">
        <f>'IDT-1'!C16</f>
        <v>0</v>
      </c>
      <c r="AF16" s="24"/>
      <c r="AG16">
        <f t="shared" si="2"/>
        <v>1209.8974592070301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867.29917448395327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0</v>
      </c>
      <c r="U17" s="37">
        <f>SUMPRODUCT(LTA!J17:AN17,LTA!J$102:AN$102,LTA!J$104:AN$104)</f>
        <v>101.37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-260</v>
      </c>
      <c r="AA17" s="75">
        <f>STOA!I17</f>
        <v>313.12</v>
      </c>
      <c r="AB17" s="75">
        <f>-STOA!O17</f>
        <v>-19</v>
      </c>
      <c r="AC17">
        <f t="shared" si="0"/>
        <v>15.633135754665149</v>
      </c>
      <c r="AD17">
        <f t="shared" si="1"/>
        <v>1200.3825660604093</v>
      </c>
      <c r="AE17">
        <f>'IDT-1'!C17</f>
        <v>0</v>
      </c>
      <c r="AF17" s="24"/>
      <c r="AG17">
        <f t="shared" si="2"/>
        <v>1200.3825660604093</v>
      </c>
      <c r="AI17" s="34">
        <f>PXIL!I17</f>
        <v>0</v>
      </c>
      <c r="AJ17" s="34">
        <f>PXIL!O17</f>
        <v>0</v>
      </c>
      <c r="AK17" s="34">
        <f>RTM_IEX!I17</f>
        <v>6.77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867.29917448395327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0</v>
      </c>
      <c r="U18" s="37">
        <f>SUMPRODUCT(LTA!J18:AN18,LTA!J$102:AN$102,LTA!J$104:AN$104)</f>
        <v>101.37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-270</v>
      </c>
      <c r="AA18" s="75">
        <f>STOA!I18</f>
        <v>313.12</v>
      </c>
      <c r="AB18" s="75">
        <f>-STOA!O18</f>
        <v>-19</v>
      </c>
      <c r="AC18">
        <f t="shared" si="0"/>
        <v>15.728517029887103</v>
      </c>
      <c r="AD18">
        <f t="shared" si="1"/>
        <v>1191.0371847851873</v>
      </c>
      <c r="AE18">
        <f>'IDT-1'!C18</f>
        <v>0</v>
      </c>
      <c r="AF18" s="24"/>
      <c r="AG18">
        <f t="shared" si="2"/>
        <v>1191.0371847851873</v>
      </c>
      <c r="AI18" s="34">
        <f>PXIL!I18</f>
        <v>0</v>
      </c>
      <c r="AJ18" s="34">
        <f>PXIL!O18</f>
        <v>0</v>
      </c>
      <c r="AK18" s="34">
        <f>RTM_IEX!I18</f>
        <v>7.52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7.1156844402868726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867.29917448395327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0</v>
      </c>
      <c r="U19" s="37">
        <f>SUMPRODUCT(LTA!J19:AN19,LTA!J$102:AN$102,LTA!J$104:AN$104)</f>
        <v>101.37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-290</v>
      </c>
      <c r="AA19" s="75">
        <f>STOA!I19</f>
        <v>313.12</v>
      </c>
      <c r="AB19" s="75">
        <f>-STOA!O19</f>
        <v>-19</v>
      </c>
      <c r="AC19">
        <f t="shared" si="0"/>
        <v>15.83990358033101</v>
      </c>
      <c r="AD19">
        <f t="shared" si="1"/>
        <v>1163.4057982347433</v>
      </c>
      <c r="AE19">
        <f>'IDT-1'!C19</f>
        <v>0</v>
      </c>
      <c r="AF19" s="24"/>
      <c r="AG19">
        <f t="shared" si="2"/>
        <v>1163.4057982347433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7.1156844402868726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867.29917448395327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0</v>
      </c>
      <c r="U20" s="37">
        <f>SUMPRODUCT(LTA!J20:AN20,LTA!J$102:AN$102,LTA!J$104:AN$104)</f>
        <v>101.37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-310</v>
      </c>
      <c r="AA20" s="75">
        <f>STOA!I20</f>
        <v>313.12</v>
      </c>
      <c r="AB20" s="75">
        <f>-STOA!O20</f>
        <v>-19</v>
      </c>
      <c r="AC20">
        <f t="shared" si="0"/>
        <v>16.017466130774917</v>
      </c>
      <c r="AD20">
        <f t="shared" si="1"/>
        <v>1143.2282356842995</v>
      </c>
      <c r="AE20">
        <f>'IDT-1'!C20</f>
        <v>0</v>
      </c>
      <c r="AF20" s="24"/>
      <c r="AG20">
        <f t="shared" si="2"/>
        <v>1143.2282356842995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868.08067904756456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0</v>
      </c>
      <c r="U21" s="37">
        <f>SUMPRODUCT(LTA!J21:AN21,LTA!J$102:AN$102,LTA!J$104:AN$104)</f>
        <v>101.37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-325</v>
      </c>
      <c r="AA21" s="75">
        <f>STOA!I21</f>
        <v>313.12</v>
      </c>
      <c r="AB21" s="75">
        <f>-STOA!O21</f>
        <v>-19</v>
      </c>
      <c r="AC21">
        <f t="shared" si="0"/>
        <v>16.157515283767623</v>
      </c>
      <c r="AD21">
        <f t="shared" si="1"/>
        <v>1128.8696910949179</v>
      </c>
      <c r="AE21">
        <f>'IDT-1'!C21</f>
        <v>0</v>
      </c>
      <c r="AF21" s="24"/>
      <c r="AG21">
        <f t="shared" si="2"/>
        <v>1128.8696910949179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868.54996503743155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0</v>
      </c>
      <c r="U22" s="37">
        <f>SUMPRODUCT(LTA!J22:AN22,LTA!J$102:AN$102,LTA!J$104:AN$104)</f>
        <v>101.37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-340</v>
      </c>
      <c r="AA22" s="75">
        <f>STOA!I22</f>
        <v>313.12</v>
      </c>
      <c r="AB22" s="75">
        <f>-STOA!O22</f>
        <v>-19</v>
      </c>
      <c r="AC22">
        <f t="shared" si="0"/>
        <v>16.294816913311386</v>
      </c>
      <c r="AD22">
        <f t="shared" si="1"/>
        <v>1114.2016754552415</v>
      </c>
      <c r="AE22">
        <f>'IDT-1'!C22</f>
        <v>0</v>
      </c>
      <c r="AF22" s="24"/>
      <c r="AG22">
        <f t="shared" si="2"/>
        <v>1114.2016754552415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7.1121862715452071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60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859.04283975723365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0</v>
      </c>
      <c r="U23" s="37">
        <f>SUMPRODUCT(LTA!J23:AN23,LTA!J$102:AN$102,LTA!J$104:AN$104)</f>
        <v>101.37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-185</v>
      </c>
      <c r="AA23" s="75">
        <f>STOA!I23</f>
        <v>214.40999999999997</v>
      </c>
      <c r="AB23" s="75">
        <f>-STOA!O23</f>
        <v>-86</v>
      </c>
      <c r="AC23">
        <f t="shared" si="0"/>
        <v>14.614468970140699</v>
      </c>
      <c r="AD23">
        <f t="shared" si="1"/>
        <v>1089.6613999494723</v>
      </c>
      <c r="AE23">
        <f>'IDT-1'!C23</f>
        <v>0</v>
      </c>
      <c r="AF23" s="24"/>
      <c r="AG23">
        <f t="shared" si="2"/>
        <v>1089.6613999494723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7.1121862715452071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60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861.32410209544832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0</v>
      </c>
      <c r="U24" s="37">
        <f>SUMPRODUCT(LTA!J24:AN24,LTA!J$102:AN$102,LTA!J$104:AN$104)</f>
        <v>101.37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-205</v>
      </c>
      <c r="AA24" s="75">
        <f>STOA!I24</f>
        <v>214.40999999999997</v>
      </c>
      <c r="AB24" s="75">
        <f>-STOA!O24</f>
        <v>-86</v>
      </c>
      <c r="AC24">
        <f t="shared" si="0"/>
        <v>14.856497266771871</v>
      </c>
      <c r="AD24">
        <f t="shared" si="1"/>
        <v>1066.7006339910558</v>
      </c>
      <c r="AE24">
        <f>'IDT-1'!C24</f>
        <v>0</v>
      </c>
      <c r="AF24" s="24"/>
      <c r="AG24">
        <f t="shared" si="2"/>
        <v>1066.7006339910558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7.1121862715452071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60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848.99936440147371</v>
      </c>
      <c r="P25" s="36">
        <v>68.400000000000006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0.14000000000000001</v>
      </c>
      <c r="U25" s="37">
        <f>SUMPRODUCT(LTA!J25:AN25,LTA!J$102:AN$102,LTA!J$104:AN$104)</f>
        <v>101.37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-220</v>
      </c>
      <c r="AA25" s="75">
        <f>STOA!I25</f>
        <v>214.40999999999997</v>
      </c>
      <c r="AB25" s="75">
        <f>-STOA!O25</f>
        <v>-86</v>
      </c>
      <c r="AC25">
        <f t="shared" si="0"/>
        <v>14.784784085153676</v>
      </c>
      <c r="AD25">
        <f t="shared" si="1"/>
        <v>1050.5876094786995</v>
      </c>
      <c r="AE25">
        <f>'IDT-1'!C25</f>
        <v>0</v>
      </c>
      <c r="AF25" s="24"/>
      <c r="AG25">
        <f t="shared" si="2"/>
        <v>1050.5876094786995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7.1121862715452071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60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837.3972663594991</v>
      </c>
      <c r="P26" s="36">
        <v>68.400000000000006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1.03</v>
      </c>
      <c r="U26" s="37">
        <f>SUMPRODUCT(LTA!J26:AN26,LTA!J$102:AN$102,LTA!J$104:AN$104)</f>
        <v>101.37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214.40999999999997</v>
      </c>
      <c r="AB26" s="75">
        <f>-STOA!O26</f>
        <v>-86</v>
      </c>
      <c r="AC26">
        <f t="shared" si="0"/>
        <v>14.82368953521723</v>
      </c>
      <c r="AD26">
        <f t="shared" si="1"/>
        <v>1024.8366059866614</v>
      </c>
      <c r="AE26">
        <f>'IDT-1'!C26</f>
        <v>0</v>
      </c>
      <c r="AF26" s="24"/>
      <c r="AG26">
        <f t="shared" si="2"/>
        <v>1024.8366059866614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7.1121862715452071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60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834.17808286539923</v>
      </c>
      <c r="P27" s="36">
        <v>68.400000000000006</v>
      </c>
      <c r="Q27" s="36">
        <v>22.17</v>
      </c>
      <c r="R27" s="38">
        <v>8.0926568144499189</v>
      </c>
      <c r="S27" s="38">
        <v>0</v>
      </c>
      <c r="T27" s="37">
        <f>SUMPRODUCT(LTA!J27:AN27,LTA!J$101:AN$101,LTA!J$104:AN$104)</f>
        <v>3.27</v>
      </c>
      <c r="U27" s="37">
        <f>SUMPRODUCT(LTA!J27:AN27,LTA!J$102:AN$102,LTA!J$104:AN$104)</f>
        <v>101.37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-195</v>
      </c>
      <c r="AA27" s="75">
        <f>STOA!I27</f>
        <v>159.38000000000002</v>
      </c>
      <c r="AB27" s="75">
        <f>-STOA!O27</f>
        <v>-86</v>
      </c>
      <c r="AC27">
        <f t="shared" si="0"/>
        <v>14.0468989995485</v>
      </c>
      <c r="AD27">
        <f t="shared" si="1"/>
        <v>1017.6968698426803</v>
      </c>
      <c r="AE27">
        <f>'IDT-1'!C27</f>
        <v>0</v>
      </c>
      <c r="AF27" s="24"/>
      <c r="AG27">
        <f t="shared" si="2"/>
        <v>1017.6968698426803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7.1121862715452071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60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837.23986065739894</v>
      </c>
      <c r="P28" s="36">
        <v>68.400000000000006</v>
      </c>
      <c r="Q28" s="36">
        <v>22.17</v>
      </c>
      <c r="R28" s="38">
        <v>14.050000000000002</v>
      </c>
      <c r="S28" s="38">
        <v>0</v>
      </c>
      <c r="T28" s="37">
        <f>SUMPRODUCT(LTA!J28:AN28,LTA!J$101:AN$101,LTA!J$104:AN$104)</f>
        <v>6.5</v>
      </c>
      <c r="U28" s="37">
        <f>SUMPRODUCT(LTA!J28:AN28,LTA!J$102:AN$102,LTA!J$104:AN$104)</f>
        <v>101.37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161.43</v>
      </c>
      <c r="AB28" s="75">
        <f>-STOA!O28</f>
        <v>-86</v>
      </c>
      <c r="AC28">
        <f t="shared" si="0"/>
        <v>14.172731264150936</v>
      </c>
      <c r="AD28">
        <f t="shared" si="1"/>
        <v>1031.8701585556275</v>
      </c>
      <c r="AE28">
        <f>'IDT-1'!C28</f>
        <v>0</v>
      </c>
      <c r="AF28" s="24"/>
      <c r="AG28">
        <f t="shared" si="2"/>
        <v>1031.8701585556275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7.1121862715452071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43.94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837.23986065739894</v>
      </c>
      <c r="P29" s="36">
        <v>68.400000000000006</v>
      </c>
      <c r="Q29" s="36">
        <v>22.17</v>
      </c>
      <c r="R29" s="38">
        <v>18.68</v>
      </c>
      <c r="S29" s="38">
        <v>0</v>
      </c>
      <c r="T29" s="37">
        <f>SUMPRODUCT(LTA!J29:AN29,LTA!J$101:AN$101,LTA!J$104:AN$104)</f>
        <v>9.81</v>
      </c>
      <c r="U29" s="37">
        <f>SUMPRODUCT(LTA!J29:AN29,LTA!J$102:AN$102,LTA!J$104:AN$104)</f>
        <v>101.37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-185</v>
      </c>
      <c r="AA29" s="75">
        <f>STOA!I29</f>
        <v>163.32999999999998</v>
      </c>
      <c r="AB29" s="75">
        <f>-STOA!O29</f>
        <v>-100</v>
      </c>
      <c r="AC29">
        <f t="shared" si="0"/>
        <v>14.153507774239717</v>
      </c>
      <c r="AD29">
        <f t="shared" si="1"/>
        <v>1021.6693820455388</v>
      </c>
      <c r="AE29">
        <f>'IDT-1'!C29</f>
        <v>0</v>
      </c>
      <c r="AF29" s="24"/>
      <c r="AG29">
        <f t="shared" si="2"/>
        <v>1021.6693820455388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7.1121862715452071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792.95837628529671</v>
      </c>
      <c r="P30" s="36">
        <v>68.400000000000006</v>
      </c>
      <c r="Q30" s="36">
        <v>22.17</v>
      </c>
      <c r="R30" s="38">
        <v>18.75</v>
      </c>
      <c r="S30" s="38">
        <v>0</v>
      </c>
      <c r="T30" s="37">
        <f>SUMPRODUCT(LTA!J30:AN30,LTA!J$101:AN$101,LTA!J$104:AN$104)</f>
        <v>12.55</v>
      </c>
      <c r="U30" s="37">
        <f>SUMPRODUCT(LTA!J30:AN30,LTA!J$102:AN$102,LTA!J$104:AN$104)</f>
        <v>101.37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-85</v>
      </c>
      <c r="AA30" s="75">
        <f>STOA!I30</f>
        <v>165.95</v>
      </c>
      <c r="AB30" s="75">
        <f>-STOA!O30</f>
        <v>-100</v>
      </c>
      <c r="AC30">
        <f t="shared" si="0"/>
        <v>13.071435433692132</v>
      </c>
      <c r="AD30">
        <f t="shared" si="1"/>
        <v>1080.5877198917674</v>
      </c>
      <c r="AE30">
        <f>'IDT-1'!C30</f>
        <v>0</v>
      </c>
      <c r="AF30" s="24"/>
      <c r="AG30">
        <f t="shared" si="2"/>
        <v>1080.5877198917674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7.1121862715452071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778.42247068962479</v>
      </c>
      <c r="P31" s="36">
        <v>68.400000000000006</v>
      </c>
      <c r="Q31" s="36">
        <v>9.4087419786096262</v>
      </c>
      <c r="R31" s="38">
        <v>18.749999999999996</v>
      </c>
      <c r="S31" s="38">
        <v>0</v>
      </c>
      <c r="T31" s="37">
        <f>SUMPRODUCT(LTA!J31:AN31,LTA!J$101:AN$101,LTA!J$104:AN$104)</f>
        <v>17.91</v>
      </c>
      <c r="U31" s="37">
        <f>SUMPRODUCT(LTA!J31:AN31,LTA!J$102:AN$102,LTA!J$104:AN$104)</f>
        <v>101.37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-85</v>
      </c>
      <c r="AA31" s="75">
        <f>STOA!I31</f>
        <v>168.9</v>
      </c>
      <c r="AB31" s="75">
        <f>-STOA!O31</f>
        <v>-100</v>
      </c>
      <c r="AC31">
        <f t="shared" si="0"/>
        <v>13.113623118640033</v>
      </c>
      <c r="AD31">
        <f t="shared" si="1"/>
        <v>1105.4283685897572</v>
      </c>
      <c r="AE31">
        <f>'IDT-1'!C31</f>
        <v>0</v>
      </c>
      <c r="AF31" s="24"/>
      <c r="AG31">
        <f t="shared" si="2"/>
        <v>1105.4283685897572</v>
      </c>
      <c r="AI31" s="34">
        <f>PXIL!I31</f>
        <v>0</v>
      </c>
      <c r="AJ31" s="34">
        <f>PXIL!O31</f>
        <v>0</v>
      </c>
      <c r="AK31" s="34">
        <f>RTM_IEX!I31</f>
        <v>33.869999999999997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7.1121862715452071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770.62076275611037</v>
      </c>
      <c r="P32" s="36">
        <v>68.400000000000006</v>
      </c>
      <c r="Q32" s="36">
        <v>9.4087419786096262</v>
      </c>
      <c r="R32" s="38">
        <v>18.749999999999996</v>
      </c>
      <c r="S32" s="38">
        <v>0</v>
      </c>
      <c r="T32" s="37">
        <f>SUMPRODUCT(LTA!J32:AN32,LTA!J$101:AN$101,LTA!J$104:AN$104)</f>
        <v>23.17</v>
      </c>
      <c r="U32" s="37">
        <f>SUMPRODUCT(LTA!J32:AN32,LTA!J$102:AN$102,LTA!J$104:AN$104)</f>
        <v>101.37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-90</v>
      </c>
      <c r="AA32" s="75">
        <f>STOA!I32</f>
        <v>172.07</v>
      </c>
      <c r="AB32" s="75">
        <f>-STOA!O32</f>
        <v>-100</v>
      </c>
      <c r="AC32">
        <f t="shared" si="0"/>
        <v>13.078358726436077</v>
      </c>
      <c r="AD32">
        <f t="shared" si="1"/>
        <v>1091.4119250484464</v>
      </c>
      <c r="AE32">
        <f>'IDT-1'!C32</f>
        <v>0</v>
      </c>
      <c r="AF32" s="24"/>
      <c r="AG32">
        <f t="shared" si="2"/>
        <v>1091.4119250484464</v>
      </c>
      <c r="AI32" s="34">
        <f>PXIL!I32</f>
        <v>0</v>
      </c>
      <c r="AJ32" s="34">
        <f>PXIL!O32</f>
        <v>0</v>
      </c>
      <c r="AK32" s="34">
        <f>RTM_IEX!I32</f>
        <v>24.19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7.1121862715452071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750.29038987708793</v>
      </c>
      <c r="P33" s="36">
        <v>68.400000000000006</v>
      </c>
      <c r="Q33" s="36">
        <v>9.42</v>
      </c>
      <c r="R33" s="38">
        <v>18.749999999999996</v>
      </c>
      <c r="S33" s="38">
        <v>0</v>
      </c>
      <c r="T33" s="37">
        <f>SUMPRODUCT(LTA!J33:AN33,LTA!J$101:AN$101,LTA!J$104:AN$104)</f>
        <v>18.829999999999998</v>
      </c>
      <c r="U33" s="37">
        <f>SUMPRODUCT(LTA!J33:AN33,LTA!J$102:AN$102,LTA!J$104:AN$104)</f>
        <v>101.37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-113</v>
      </c>
      <c r="AA33" s="75">
        <f>STOA!I33</f>
        <v>175.57</v>
      </c>
      <c r="AB33" s="75">
        <f>-STOA!O33</f>
        <v>-100</v>
      </c>
      <c r="AC33">
        <f t="shared" si="0"/>
        <v>13.053763448699408</v>
      </c>
      <c r="AD33">
        <f t="shared" si="1"/>
        <v>1042.4374054685511</v>
      </c>
      <c r="AE33">
        <f>'IDT-1'!C33</f>
        <v>0</v>
      </c>
      <c r="AF33" s="24"/>
      <c r="AG33">
        <f t="shared" si="2"/>
        <v>1042.4374054685511</v>
      </c>
      <c r="AI33" s="34">
        <f>PXIL!I33</f>
        <v>0</v>
      </c>
      <c r="AJ33" s="34">
        <f>PXIL!O33</f>
        <v>0</v>
      </c>
      <c r="AK33" s="34">
        <f>RTM_IEX!I33</f>
        <v>19.350000000000001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7.1121862715452071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739.44306218842303</v>
      </c>
      <c r="P34" s="36">
        <v>68.400000000000006</v>
      </c>
      <c r="Q34" s="36">
        <v>9.42</v>
      </c>
      <c r="R34" s="38">
        <v>18.749999999999996</v>
      </c>
      <c r="S34" s="38">
        <v>0</v>
      </c>
      <c r="T34" s="37">
        <f>SUMPRODUCT(LTA!J34:AN34,LTA!J$101:AN$101,LTA!J$104:AN$104)</f>
        <v>21.450000000000003</v>
      </c>
      <c r="U34" s="37">
        <f>SUMPRODUCT(LTA!J34:AN34,LTA!J$102:AN$102,LTA!J$104:AN$104)</f>
        <v>72.34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</v>
      </c>
      <c r="AA34" s="75">
        <f>STOA!I34</f>
        <v>179.36</v>
      </c>
      <c r="AB34" s="75">
        <f>-STOA!O34</f>
        <v>-100</v>
      </c>
      <c r="AC34">
        <f t="shared" si="0"/>
        <v>12.127308333885003</v>
      </c>
      <c r="AD34">
        <f t="shared" si="1"/>
        <v>1042.5465328947009</v>
      </c>
      <c r="AE34">
        <f>'IDT-1'!C34</f>
        <v>0</v>
      </c>
      <c r="AF34" s="24"/>
      <c r="AG34">
        <f t="shared" si="2"/>
        <v>1042.5465328947009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7.1121862715452071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736.46826895698189</v>
      </c>
      <c r="P35" s="36">
        <v>32.021730436662352</v>
      </c>
      <c r="Q35" s="36">
        <v>9.42</v>
      </c>
      <c r="R35" s="38">
        <v>26.3</v>
      </c>
      <c r="S35" s="38">
        <v>0</v>
      </c>
      <c r="T35" s="37">
        <f>SUMPRODUCT(LTA!J35:AN35,LTA!J$101:AN$101,LTA!J$104:AN$104)</f>
        <v>32.349999999999994</v>
      </c>
      <c r="U35" s="37">
        <f>SUMPRODUCT(LTA!J35:AN35,LTA!J$102:AN$102,LTA!J$104:AN$104)</f>
        <v>53.22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-46</v>
      </c>
      <c r="AA35" s="75">
        <f>STOA!I35</f>
        <v>183.33</v>
      </c>
      <c r="AB35" s="75">
        <f>-STOA!O35</f>
        <v>-100</v>
      </c>
      <c r="AC35">
        <f t="shared" si="0"/>
        <v>11.779037468458018</v>
      </c>
      <c r="AD35">
        <f t="shared" si="1"/>
        <v>1033.4517409653488</v>
      </c>
      <c r="AE35">
        <f>'IDT-1'!C35</f>
        <v>0</v>
      </c>
      <c r="AF35" s="24"/>
      <c r="AG35">
        <f t="shared" si="2"/>
        <v>1033.4517409653488</v>
      </c>
      <c r="AI35" s="34">
        <f>PXIL!I35</f>
        <v>0</v>
      </c>
      <c r="AJ35" s="34">
        <f>PXIL!O35</f>
        <v>0</v>
      </c>
      <c r="AK35" s="34">
        <f>RTM_IEX!I35</f>
        <v>11.61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7.1121862715452071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738.37679974424464</v>
      </c>
      <c r="P36" s="36">
        <v>32.021730436662352</v>
      </c>
      <c r="Q36" s="36">
        <v>9.42</v>
      </c>
      <c r="R36" s="38">
        <v>26.3</v>
      </c>
      <c r="S36" s="38">
        <v>0</v>
      </c>
      <c r="T36" s="37">
        <f>SUMPRODUCT(LTA!J36:AN36,LTA!J$101:AN$101,LTA!J$104:AN$104)</f>
        <v>37.68</v>
      </c>
      <c r="U36" s="37">
        <f>SUMPRODUCT(LTA!J36:AN36,LTA!J$102:AN$102,LTA!J$104:AN$104)</f>
        <v>53.22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-66</v>
      </c>
      <c r="AA36" s="75">
        <f>STOA!I36</f>
        <v>187.21</v>
      </c>
      <c r="AB36" s="75">
        <f>-STOA!O36</f>
        <v>-100</v>
      </c>
      <c r="AC36">
        <f t="shared" si="0"/>
        <v>12.011851089829836</v>
      </c>
      <c r="AD36">
        <f t="shared" si="1"/>
        <v>1019.4974581312397</v>
      </c>
      <c r="AE36">
        <f>'IDT-1'!C36</f>
        <v>0</v>
      </c>
      <c r="AF36" s="24"/>
      <c r="AG36">
        <f t="shared" si="2"/>
        <v>1019.4974581312397</v>
      </c>
      <c r="AI36" s="34">
        <f>PXIL!I36</f>
        <v>0</v>
      </c>
      <c r="AJ36" s="34">
        <f>PXIL!O36</f>
        <v>0</v>
      </c>
      <c r="AK36" s="34">
        <f>RTM_IEX!I36</f>
        <v>6.77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7.1121862715452071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740.95296179830075</v>
      </c>
      <c r="P37" s="36">
        <v>32.021730436662352</v>
      </c>
      <c r="Q37" s="36">
        <v>9.42</v>
      </c>
      <c r="R37" s="38">
        <v>26.3</v>
      </c>
      <c r="S37" s="38">
        <v>0</v>
      </c>
      <c r="T37" s="37">
        <f>SUMPRODUCT(LTA!J37:AN37,LTA!J$101:AN$101,LTA!J$104:AN$104)</f>
        <v>43.919999999999995</v>
      </c>
      <c r="U37" s="37">
        <f>SUMPRODUCT(LTA!J37:AN37,LTA!J$102:AN$102,LTA!J$104:AN$104)</f>
        <v>53.22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-81</v>
      </c>
      <c r="AA37" s="75">
        <f>STOA!I37</f>
        <v>190.90000000000003</v>
      </c>
      <c r="AB37" s="75">
        <f>-STOA!O37</f>
        <v>-100</v>
      </c>
      <c r="AC37">
        <f t="shared" si="0"/>
        <v>12.365781228738461</v>
      </c>
      <c r="AD37">
        <f t="shared" si="1"/>
        <v>1029.2296900463871</v>
      </c>
      <c r="AE37">
        <f>'IDT-1'!C37</f>
        <v>0</v>
      </c>
      <c r="AF37" s="24"/>
      <c r="AG37">
        <f t="shared" si="2"/>
        <v>1029.2296900463871</v>
      </c>
      <c r="AI37" s="34">
        <f>PXIL!I37</f>
        <v>0</v>
      </c>
      <c r="AJ37" s="34">
        <f>PXIL!O37</f>
        <v>0</v>
      </c>
      <c r="AK37" s="34">
        <f>RTM_IEX!I37</f>
        <v>19.350000000000001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7.1121862715452071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740.12069728347979</v>
      </c>
      <c r="P38" s="36">
        <v>32.021730436662352</v>
      </c>
      <c r="Q38" s="36">
        <v>9.42</v>
      </c>
      <c r="R38" s="38">
        <v>26.3</v>
      </c>
      <c r="S38" s="38">
        <v>0</v>
      </c>
      <c r="T38" s="37">
        <f>SUMPRODUCT(LTA!J38:AN38,LTA!J$101:AN$101,LTA!J$104:AN$104)</f>
        <v>45.639999999999993</v>
      </c>
      <c r="U38" s="37">
        <f>SUMPRODUCT(LTA!J38:AN38,LTA!J$102:AN$102,LTA!J$104:AN$104)</f>
        <v>53.22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-91</v>
      </c>
      <c r="AA38" s="75">
        <f>STOA!I38</f>
        <v>194.51</v>
      </c>
      <c r="AB38" s="75">
        <f>-STOA!O38</f>
        <v>-100</v>
      </c>
      <c r="AC38">
        <f t="shared" si="0"/>
        <v>12.57932657622999</v>
      </c>
      <c r="AD38">
        <f t="shared" si="1"/>
        <v>1033.1938801840749</v>
      </c>
      <c r="AE38">
        <f>'IDT-1'!C38</f>
        <v>0</v>
      </c>
      <c r="AF38" s="24"/>
      <c r="AG38">
        <f t="shared" si="2"/>
        <v>1033.1938801840749</v>
      </c>
      <c r="AI38" s="34">
        <f>PXIL!I38</f>
        <v>0</v>
      </c>
      <c r="AJ38" s="34">
        <f>PXIL!O38</f>
        <v>0</v>
      </c>
      <c r="AK38" s="34">
        <f>RTM_IEX!I38</f>
        <v>29.03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7.0486846084064103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747.3114932044582</v>
      </c>
      <c r="P39" s="36">
        <v>32.021730436662352</v>
      </c>
      <c r="Q39" s="36">
        <v>9.42</v>
      </c>
      <c r="R39" s="38">
        <v>26.3</v>
      </c>
      <c r="S39" s="38">
        <v>0</v>
      </c>
      <c r="T39" s="37">
        <f>SUMPRODUCT(LTA!J39:AN39,LTA!J$101:AN$101,LTA!J$104:AN$104)</f>
        <v>51.15</v>
      </c>
      <c r="U39" s="37">
        <f>SUMPRODUCT(LTA!J39:AN39,LTA!J$102:AN$102,LTA!J$104:AN$104)</f>
        <v>53.22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-81</v>
      </c>
      <c r="AA39" s="75">
        <f>STOA!I39</f>
        <v>198.04000000000002</v>
      </c>
      <c r="AB39" s="75">
        <f>-STOA!O39</f>
        <v>-100</v>
      </c>
      <c r="AC39">
        <f t="shared" si="0"/>
        <v>12.675409490477024</v>
      </c>
      <c r="AD39">
        <f t="shared" si="1"/>
        <v>1064.1050915276671</v>
      </c>
      <c r="AE39">
        <f>'IDT-1'!C39</f>
        <v>0</v>
      </c>
      <c r="AF39" s="24"/>
      <c r="AG39">
        <f t="shared" si="2"/>
        <v>1064.1050915276671</v>
      </c>
      <c r="AI39" s="34">
        <f>PXIL!I39</f>
        <v>0</v>
      </c>
      <c r="AJ39" s="34">
        <f>PXIL!O39</f>
        <v>0</v>
      </c>
      <c r="AK39" s="34">
        <f>RTM_IEX!I39</f>
        <v>33.869999999999997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6.9598389982110893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747.3114932044582</v>
      </c>
      <c r="P40" s="36">
        <v>32.021730436662352</v>
      </c>
      <c r="Q40" s="36">
        <v>9.42</v>
      </c>
      <c r="R40" s="38">
        <v>26.3</v>
      </c>
      <c r="S40" s="38">
        <v>0</v>
      </c>
      <c r="T40" s="37">
        <f>SUMPRODUCT(LTA!J40:AN40,LTA!J$101:AN$101,LTA!J$104:AN$104)</f>
        <v>59.75</v>
      </c>
      <c r="U40" s="37">
        <f>SUMPRODUCT(LTA!J40:AN40,LTA!J$102:AN$102,LTA!J$104:AN$104)</f>
        <v>53.22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-61</v>
      </c>
      <c r="AA40" s="75">
        <f>STOA!I40</f>
        <v>201.47000000000003</v>
      </c>
      <c r="AB40" s="75">
        <f>-STOA!O40</f>
        <v>-100</v>
      </c>
      <c r="AC40">
        <f t="shared" si="0"/>
        <v>12.688113098663399</v>
      </c>
      <c r="AD40">
        <f t="shared" si="1"/>
        <v>1105.7135423092855</v>
      </c>
      <c r="AE40">
        <f>'IDT-1'!C40</f>
        <v>0</v>
      </c>
      <c r="AF40" s="24"/>
      <c r="AG40">
        <f t="shared" si="2"/>
        <v>1105.7135423092855</v>
      </c>
      <c r="AI40" s="34">
        <f>PXIL!I40</f>
        <v>0</v>
      </c>
      <c r="AJ40" s="34">
        <f>PXIL!O40</f>
        <v>0</v>
      </c>
      <c r="AK40" s="34">
        <f>RTM_IEX!I40</f>
        <v>43.55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6.9598389982110893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755.9414458392306</v>
      </c>
      <c r="P41" s="36">
        <v>32.021730436662352</v>
      </c>
      <c r="Q41" s="36">
        <v>9.42</v>
      </c>
      <c r="R41" s="38">
        <v>26.3</v>
      </c>
      <c r="S41" s="38">
        <v>0</v>
      </c>
      <c r="T41" s="37">
        <f>SUMPRODUCT(LTA!J41:AN41,LTA!J$101:AN$101,LTA!J$104:AN$104)</f>
        <v>64.150000000000006</v>
      </c>
      <c r="U41" s="37">
        <f>SUMPRODUCT(LTA!J41:AN41,LTA!J$102:AN$102,LTA!J$104:AN$104)</f>
        <v>53.22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-41</v>
      </c>
      <c r="AA41" s="75">
        <f>STOA!I41</f>
        <v>204.73000000000002</v>
      </c>
      <c r="AB41" s="75">
        <f>-STOA!O41</f>
        <v>-100</v>
      </c>
      <c r="AC41">
        <f t="shared" si="0"/>
        <v>12.526126131405489</v>
      </c>
      <c r="AD41">
        <f t="shared" si="1"/>
        <v>1127.6454819113158</v>
      </c>
      <c r="AE41">
        <f>'IDT-1'!C41</f>
        <v>0</v>
      </c>
      <c r="AF41" s="24"/>
      <c r="AG41">
        <f t="shared" si="2"/>
        <v>1127.6454819113158</v>
      </c>
      <c r="AI41" s="34">
        <f>PXIL!I41</f>
        <v>0</v>
      </c>
      <c r="AJ41" s="34">
        <f>PXIL!O41</f>
        <v>0</v>
      </c>
      <c r="AK41" s="34">
        <f>RTM_IEX!I41</f>
        <v>29.03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6.9505072241008294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755.9414458392306</v>
      </c>
      <c r="P42" s="36">
        <v>32.021730436662352</v>
      </c>
      <c r="Q42" s="36">
        <v>9.42</v>
      </c>
      <c r="R42" s="38">
        <v>26.3</v>
      </c>
      <c r="S42" s="38">
        <v>0</v>
      </c>
      <c r="T42" s="37">
        <f>SUMPRODUCT(LTA!J42:AN42,LTA!J$101:AN$101,LTA!J$104:AN$104)</f>
        <v>68.339999999999989</v>
      </c>
      <c r="U42" s="37">
        <f>SUMPRODUCT(LTA!J42:AN42,LTA!J$102:AN$102,LTA!J$104:AN$104)</f>
        <v>82.25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-87</v>
      </c>
      <c r="AA42" s="75">
        <f>STOA!I42</f>
        <v>207.87</v>
      </c>
      <c r="AB42" s="75">
        <f>-STOA!O42</f>
        <v>-100</v>
      </c>
      <c r="AC42">
        <f t="shared" si="0"/>
        <v>13.552461877814304</v>
      </c>
      <c r="AD42">
        <f t="shared" si="1"/>
        <v>1150.8398143907968</v>
      </c>
      <c r="AE42">
        <f>'IDT-1'!C42</f>
        <v>0</v>
      </c>
      <c r="AF42" s="24"/>
      <c r="AG42">
        <f t="shared" si="2"/>
        <v>1150.8398143907968</v>
      </c>
      <c r="AI42" s="34">
        <f>PXIL!I42</f>
        <v>0</v>
      </c>
      <c r="AJ42" s="34">
        <f>PXIL!O42</f>
        <v>0</v>
      </c>
      <c r="AK42" s="34">
        <f>RTM_IEX!I42</f>
        <v>62.9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6.9489375198223913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758.2122973791578</v>
      </c>
      <c r="P43" s="36">
        <v>68.400000000000006</v>
      </c>
      <c r="Q43" s="36">
        <v>22.17</v>
      </c>
      <c r="R43" s="38">
        <v>26.3</v>
      </c>
      <c r="S43" s="38">
        <v>0</v>
      </c>
      <c r="T43" s="37">
        <f>SUMPRODUCT(LTA!J43:AN43,LTA!J$101:AN$101,LTA!J$104:AN$104)</f>
        <v>84.85</v>
      </c>
      <c r="U43" s="37">
        <f>SUMPRODUCT(LTA!J43:AN43,LTA!J$102:AN$102,LTA!J$104:AN$104)</f>
        <v>101.37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-167</v>
      </c>
      <c r="AA43" s="75">
        <f>STOA!I43</f>
        <v>300.33</v>
      </c>
      <c r="AB43" s="75">
        <f>-STOA!O43</f>
        <v>-100</v>
      </c>
      <c r="AC43">
        <f t="shared" si="0"/>
        <v>15.599416995177844</v>
      </c>
      <c r="AD43">
        <f t="shared" si="1"/>
        <v>1150.3804106724197</v>
      </c>
      <c r="AE43">
        <f>'IDT-1'!C43</f>
        <v>0</v>
      </c>
      <c r="AF43" s="24"/>
      <c r="AG43">
        <f t="shared" si="2"/>
        <v>1150.3804106724197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-35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7.0518184744126167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759.08746595029322</v>
      </c>
      <c r="P44" s="36">
        <v>68.400000000000006</v>
      </c>
      <c r="Q44" s="36">
        <v>22.17</v>
      </c>
      <c r="R44" s="38">
        <v>26.3</v>
      </c>
      <c r="S44" s="38">
        <v>0</v>
      </c>
      <c r="T44" s="37">
        <f>SUMPRODUCT(LTA!J44:AN44,LTA!J$101:AN$101,LTA!J$104:AN$104)</f>
        <v>85.95</v>
      </c>
      <c r="U44" s="37">
        <f>SUMPRODUCT(LTA!J44:AN44,LTA!J$102:AN$102,LTA!J$104:AN$104)</f>
        <v>101.37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-147</v>
      </c>
      <c r="AA44" s="75">
        <f>STOA!I44</f>
        <v>301.55</v>
      </c>
      <c r="AB44" s="75">
        <f>-STOA!O44</f>
        <v>-100</v>
      </c>
      <c r="AC44">
        <f t="shared" si="0"/>
        <v>15.450877280560325</v>
      </c>
      <c r="AD44">
        <f t="shared" si="1"/>
        <v>1173.8269999127631</v>
      </c>
      <c r="AE44">
        <f>'IDT-1'!C44</f>
        <v>0</v>
      </c>
      <c r="AF44" s="24"/>
      <c r="AG44">
        <f t="shared" si="2"/>
        <v>1173.8269999127631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-35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7.0518184744126167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752.56326077173742</v>
      </c>
      <c r="P45" s="36">
        <v>68.400000000000006</v>
      </c>
      <c r="Q45" s="36">
        <v>22.17</v>
      </c>
      <c r="R45" s="38">
        <v>26.3</v>
      </c>
      <c r="S45" s="38">
        <v>0</v>
      </c>
      <c r="T45" s="37">
        <f>SUMPRODUCT(LTA!J45:AN45,LTA!J$101:AN$101,LTA!J$104:AN$104)</f>
        <v>94.210000000000008</v>
      </c>
      <c r="U45" s="37">
        <f>SUMPRODUCT(LTA!J45:AN45,LTA!J$102:AN$102,LTA!J$104:AN$104)</f>
        <v>101.37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-193</v>
      </c>
      <c r="AA45" s="75">
        <f>STOA!I45</f>
        <v>302.15000000000003</v>
      </c>
      <c r="AB45" s="75">
        <f>-STOA!O45</f>
        <v>-100</v>
      </c>
      <c r="AC45">
        <f t="shared" si="0"/>
        <v>15.867147677733184</v>
      </c>
      <c r="AD45">
        <f t="shared" si="1"/>
        <v>1198.6165243370342</v>
      </c>
      <c r="AE45">
        <f>'IDT-1'!C45</f>
        <v>0</v>
      </c>
      <c r="AF45" s="24"/>
      <c r="AG45">
        <f t="shared" si="2"/>
        <v>1198.6165243370342</v>
      </c>
      <c r="AI45" s="34">
        <f>PXIL!I45</f>
        <v>0</v>
      </c>
      <c r="AJ45" s="34">
        <f>PXIL!O45</f>
        <v>0</v>
      </c>
      <c r="AK45" s="34">
        <f>RTM_IEX!I45</f>
        <v>33.869999999999997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7.0518184744126167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753.64863329492596</v>
      </c>
      <c r="P46" s="36">
        <v>68.400000000000006</v>
      </c>
      <c r="Q46" s="36">
        <v>22.17</v>
      </c>
      <c r="R46" s="38">
        <v>26.3</v>
      </c>
      <c r="S46" s="38">
        <v>0</v>
      </c>
      <c r="T46" s="37">
        <f>SUMPRODUCT(LTA!J46:AN46,LTA!J$101:AN$101,LTA!J$104:AN$104)</f>
        <v>95.63</v>
      </c>
      <c r="U46" s="37">
        <f>SUMPRODUCT(LTA!J46:AN46,LTA!J$102:AN$102,LTA!J$104:AN$104)</f>
        <v>101.37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-178</v>
      </c>
      <c r="AA46" s="75">
        <f>STOA!I46</f>
        <v>302.55</v>
      </c>
      <c r="AB46" s="75">
        <f>-STOA!O46</f>
        <v>-100</v>
      </c>
      <c r="AC46">
        <f t="shared" si="0"/>
        <v>15.589263043104314</v>
      </c>
      <c r="AD46">
        <f t="shared" si="1"/>
        <v>1197.4497814948518</v>
      </c>
      <c r="AE46">
        <f>'IDT-1'!C46</f>
        <v>0</v>
      </c>
      <c r="AF46" s="24"/>
      <c r="AG46">
        <f t="shared" si="2"/>
        <v>1197.4497814948518</v>
      </c>
      <c r="AI46" s="34">
        <f>PXIL!I46</f>
        <v>0</v>
      </c>
      <c r="AJ46" s="34">
        <f>PXIL!O46</f>
        <v>0</v>
      </c>
      <c r="AK46" s="34">
        <f>RTM_IEX!I46</f>
        <v>14.52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5.9491499999999995</v>
      </c>
      <c r="E47">
        <f>GT_NG!Q47</f>
        <v>7.0518184744126167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755.52133248204734</v>
      </c>
      <c r="P47" s="36">
        <v>68.400000000000006</v>
      </c>
      <c r="Q47" s="36">
        <v>22.17</v>
      </c>
      <c r="R47" s="38">
        <v>26.3</v>
      </c>
      <c r="S47" s="38">
        <v>0</v>
      </c>
      <c r="T47" s="37">
        <f>SUMPRODUCT(LTA!J47:AN47,LTA!J$101:AN$101,LTA!J$104:AN$104)</f>
        <v>98.57</v>
      </c>
      <c r="U47" s="37">
        <f>SUMPRODUCT(LTA!J47:AN47,LTA!J$102:AN$102,LTA!J$104:AN$104)</f>
        <v>101.37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-160</v>
      </c>
      <c r="AA47" s="75">
        <f>STOA!I47</f>
        <v>302.89</v>
      </c>
      <c r="AB47" s="75">
        <f>-STOA!O47</f>
        <v>-100</v>
      </c>
      <c r="AC47">
        <f t="shared" si="0"/>
        <v>15.344971460551465</v>
      </c>
      <c r="AD47">
        <f t="shared" si="1"/>
        <v>1206.0934722645259</v>
      </c>
      <c r="AE47">
        <f>'IDT-1'!C47</f>
        <v>0</v>
      </c>
      <c r="AF47" s="24"/>
      <c r="AG47">
        <f t="shared" si="2"/>
        <v>1206.0934722645259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5.9491499999999995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761.43238275162992</v>
      </c>
      <c r="P48" s="36">
        <v>68.400000000000006</v>
      </c>
      <c r="Q48" s="36">
        <v>22.17</v>
      </c>
      <c r="R48" s="38">
        <v>26.3</v>
      </c>
      <c r="S48" s="38">
        <v>0</v>
      </c>
      <c r="T48" s="37">
        <f>SUMPRODUCT(LTA!J48:AN48,LTA!J$101:AN$101,LTA!J$104:AN$104)</f>
        <v>98.43</v>
      </c>
      <c r="U48" s="37">
        <f>SUMPRODUCT(LTA!J48:AN48,LTA!J$102:AN$102,LTA!J$104:AN$104)</f>
        <v>101.37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-155</v>
      </c>
      <c r="AA48" s="75">
        <f>STOA!I48</f>
        <v>302.89</v>
      </c>
      <c r="AB48" s="75">
        <f>-STOA!O48</f>
        <v>-100</v>
      </c>
      <c r="AC48">
        <f t="shared" si="0"/>
        <v>15.351366065312813</v>
      </c>
      <c r="AD48">
        <f t="shared" si="1"/>
        <v>1216.8581279293469</v>
      </c>
      <c r="AE48">
        <f>'IDT-1'!C48</f>
        <v>0</v>
      </c>
      <c r="AF48" s="24"/>
      <c r="AG48">
        <f t="shared" si="2"/>
        <v>1216.8581279293469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5.9491499999999995</v>
      </c>
      <c r="E49">
        <f>GT_NG!Q49</f>
        <v>7.0518184744126176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747.82239922014458</v>
      </c>
      <c r="P49" s="36">
        <v>69.040000000000006</v>
      </c>
      <c r="Q49" s="36">
        <v>22.392565307057748</v>
      </c>
      <c r="R49" s="38">
        <v>26.3</v>
      </c>
      <c r="S49" s="38">
        <v>0</v>
      </c>
      <c r="T49" s="37">
        <f>SUMPRODUCT(LTA!J49:AN49,LTA!J$101:AN$101,LTA!J$104:AN$104)</f>
        <v>102.89</v>
      </c>
      <c r="U49" s="37">
        <f>SUMPRODUCT(LTA!J49:AN49,LTA!J$102:AN$102,LTA!J$104:AN$104)</f>
        <v>101.37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-135</v>
      </c>
      <c r="AA49" s="75">
        <f>STOA!I49</f>
        <v>302.89</v>
      </c>
      <c r="AB49" s="75">
        <f>-STOA!O49</f>
        <v>-100</v>
      </c>
      <c r="AC49">
        <f t="shared" si="0"/>
        <v>15.100874234493945</v>
      </c>
      <c r="AD49">
        <f t="shared" si="1"/>
        <v>1228.8212015357385</v>
      </c>
      <c r="AE49">
        <f>'IDT-1'!C49</f>
        <v>0</v>
      </c>
      <c r="AF49" s="24"/>
      <c r="AG49">
        <f t="shared" si="2"/>
        <v>1228.8212015357385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5.9491499999999995</v>
      </c>
      <c r="E50">
        <f>GT_NG!Q50</f>
        <v>7.0518184744126176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742.01504297551105</v>
      </c>
      <c r="P50" s="36">
        <v>68.86</v>
      </c>
      <c r="Q50" s="36">
        <v>22.26</v>
      </c>
      <c r="R50" s="38">
        <v>26.3</v>
      </c>
      <c r="S50" s="38">
        <v>0</v>
      </c>
      <c r="T50" s="37">
        <f>SUMPRODUCT(LTA!J50:AN50,LTA!J$101:AN$101,LTA!J$104:AN$104)</f>
        <v>97.74</v>
      </c>
      <c r="U50" s="37">
        <f>SUMPRODUCT(LTA!J50:AN50,LTA!J$102:AN$102,LTA!J$104:AN$104)</f>
        <v>101.37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-125</v>
      </c>
      <c r="AA50" s="75">
        <f>STOA!I50</f>
        <v>302.89</v>
      </c>
      <c r="AB50" s="75">
        <f>-STOA!O50</f>
        <v>-100</v>
      </c>
      <c r="AC50">
        <f t="shared" si="0"/>
        <v>15.08160207253882</v>
      </c>
      <c r="AD50">
        <f t="shared" si="1"/>
        <v>1208.5705521460022</v>
      </c>
      <c r="AE50">
        <f>'IDT-1'!C50</f>
        <v>0</v>
      </c>
      <c r="AF50" s="24"/>
      <c r="AG50">
        <f t="shared" si="2"/>
        <v>1208.5705521460022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-19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5.9491499999999995</v>
      </c>
      <c r="E51">
        <f>GT_NG!Q51</f>
        <v>7.0518184744126167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746.24240844595124</v>
      </c>
      <c r="P51" s="36">
        <v>68.400000000000006</v>
      </c>
      <c r="Q51" s="36">
        <v>22.17</v>
      </c>
      <c r="R51" s="38">
        <v>26.3</v>
      </c>
      <c r="S51" s="38">
        <v>0</v>
      </c>
      <c r="T51" s="37">
        <f>SUMPRODUCT(LTA!J51:AN51,LTA!J$101:AN$101,LTA!J$104:AN$104)</f>
        <v>101.14</v>
      </c>
      <c r="U51" s="37">
        <f>SUMPRODUCT(LTA!J51:AN51,LTA!J$102:AN$102,LTA!J$104:AN$104)</f>
        <v>101.37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-155</v>
      </c>
      <c r="AA51" s="75">
        <f>STOA!I51</f>
        <v>302.89</v>
      </c>
      <c r="AB51" s="75">
        <f>-STOA!O51</f>
        <v>-50</v>
      </c>
      <c r="AC51">
        <f t="shared" si="0"/>
        <v>15.001971915313076</v>
      </c>
      <c r="AD51">
        <f t="shared" si="1"/>
        <v>1277.9475477736682</v>
      </c>
      <c r="AE51">
        <f>'IDT-1'!C51</f>
        <v>0</v>
      </c>
      <c r="AF51" s="24"/>
      <c r="AG51">
        <f t="shared" si="2"/>
        <v>1277.9475477736682</v>
      </c>
      <c r="AI51" s="34">
        <f>PXIL!I51</f>
        <v>0</v>
      </c>
      <c r="AJ51" s="34">
        <f>PXIL!O51</f>
        <v>0</v>
      </c>
      <c r="AK51" s="34">
        <f>RTM_IEX!I51</f>
        <v>23.22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6.9380857427716851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746.22652438558123</v>
      </c>
      <c r="P52" s="36">
        <v>68.400000000000006</v>
      </c>
      <c r="Q52" s="36">
        <v>22.17</v>
      </c>
      <c r="R52" s="38">
        <v>26.3</v>
      </c>
      <c r="S52" s="38">
        <v>0</v>
      </c>
      <c r="T52" s="37">
        <f>SUMPRODUCT(LTA!J52:AN52,LTA!J$101:AN$101,LTA!J$104:AN$104)</f>
        <v>103.63</v>
      </c>
      <c r="U52" s="37">
        <f>SUMPRODUCT(LTA!J52:AN52,LTA!J$102:AN$102,LTA!J$104:AN$104)</f>
        <v>101.37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-145</v>
      </c>
      <c r="AA52" s="75">
        <f>STOA!I52</f>
        <v>302.89</v>
      </c>
      <c r="AB52" s="75">
        <f>-STOA!O52</f>
        <v>-50</v>
      </c>
      <c r="AC52">
        <f t="shared" si="0"/>
        <v>14.959570012321425</v>
      </c>
      <c r="AD52">
        <f t="shared" si="1"/>
        <v>1293.260332884649</v>
      </c>
      <c r="AE52">
        <f>'IDT-1'!C52</f>
        <v>0</v>
      </c>
      <c r="AF52" s="24"/>
      <c r="AG52">
        <f t="shared" si="2"/>
        <v>1293.260332884649</v>
      </c>
      <c r="AI52" s="34">
        <f>PXIL!I52</f>
        <v>0</v>
      </c>
      <c r="AJ52" s="34">
        <f>PXIL!O52</f>
        <v>0</v>
      </c>
      <c r="AK52" s="34">
        <f>RTM_IEX!I52</f>
        <v>26.13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6.9380857427716851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752.82969486066577</v>
      </c>
      <c r="P53" s="36">
        <v>68.400000000000006</v>
      </c>
      <c r="Q53" s="36">
        <v>22.17</v>
      </c>
      <c r="R53" s="38">
        <v>26.3</v>
      </c>
      <c r="S53" s="38">
        <v>0</v>
      </c>
      <c r="T53" s="37">
        <f>SUMPRODUCT(LTA!J53:AN53,LTA!J$101:AN$101,LTA!J$104:AN$104)</f>
        <v>111.77</v>
      </c>
      <c r="U53" s="37">
        <f>SUMPRODUCT(LTA!J53:AN53,LTA!J$102:AN$102,LTA!J$104:AN$104)</f>
        <v>101.37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-140</v>
      </c>
      <c r="AA53" s="75">
        <f>STOA!I53</f>
        <v>303.87</v>
      </c>
      <c r="AB53" s="75">
        <f>-STOA!O53</f>
        <v>-50</v>
      </c>
      <c r="AC53">
        <f t="shared" si="0"/>
        <v>15.206839274891195</v>
      </c>
      <c r="AD53">
        <f t="shared" si="1"/>
        <v>1331.1562340971636</v>
      </c>
      <c r="AE53">
        <f>'IDT-1'!C53</f>
        <v>0</v>
      </c>
      <c r="AF53" s="24"/>
      <c r="AG53">
        <f t="shared" si="2"/>
        <v>1331.1562340971636</v>
      </c>
      <c r="AI53" s="34">
        <f>PXIL!I53</f>
        <v>0</v>
      </c>
      <c r="AJ53" s="34">
        <f>PXIL!O53</f>
        <v>0</v>
      </c>
      <c r="AK53" s="34">
        <f>RTM_IEX!I53</f>
        <v>43.55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7.011571726811809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751.7278534222196</v>
      </c>
      <c r="P54" s="36">
        <v>68.400000000000006</v>
      </c>
      <c r="Q54" s="36">
        <v>22.17</v>
      </c>
      <c r="R54" s="38">
        <v>26.3</v>
      </c>
      <c r="S54" s="38">
        <v>0</v>
      </c>
      <c r="T54" s="37">
        <f>SUMPRODUCT(LTA!J54:AN54,LTA!J$101:AN$101,LTA!J$104:AN$104)</f>
        <v>110.99</v>
      </c>
      <c r="U54" s="37">
        <f>SUMPRODUCT(LTA!J54:AN54,LTA!J$102:AN$102,LTA!J$104:AN$104)</f>
        <v>101.37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-130</v>
      </c>
      <c r="AA54" s="75">
        <f>STOA!I54</f>
        <v>303.87</v>
      </c>
      <c r="AB54" s="75">
        <f>-STOA!O54</f>
        <v>-50</v>
      </c>
      <c r="AC54">
        <f t="shared" si="0"/>
        <v>15.102144471670465</v>
      </c>
      <c r="AD54">
        <f t="shared" si="1"/>
        <v>1339.452573445978</v>
      </c>
      <c r="AE54">
        <f>'IDT-1'!C54</f>
        <v>0</v>
      </c>
      <c r="AF54" s="24"/>
      <c r="AG54">
        <f t="shared" si="2"/>
        <v>1339.452573445978</v>
      </c>
      <c r="AI54" s="34">
        <f>PXIL!I54</f>
        <v>0</v>
      </c>
      <c r="AJ54" s="34">
        <f>PXIL!O54</f>
        <v>0</v>
      </c>
      <c r="AK54" s="34">
        <f>RTM_IEX!I54</f>
        <v>43.55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12.062181226261528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754.51502039532727</v>
      </c>
      <c r="P55" s="36">
        <v>68.400000000000006</v>
      </c>
      <c r="Q55" s="36">
        <v>22.17</v>
      </c>
      <c r="R55" s="38">
        <v>26.3</v>
      </c>
      <c r="S55" s="38">
        <v>0</v>
      </c>
      <c r="T55" s="37">
        <f>SUMPRODUCT(LTA!J55:AN55,LTA!J$101:AN$101,LTA!J$104:AN$104)</f>
        <v>111.38000000000001</v>
      </c>
      <c r="U55" s="37">
        <f>SUMPRODUCT(LTA!J55:AN55,LTA!J$102:AN$102,LTA!J$104:AN$104)</f>
        <v>101.37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-130</v>
      </c>
      <c r="AA55" s="75">
        <f>STOA!I55</f>
        <v>303.87</v>
      </c>
      <c r="AB55" s="75">
        <f>-STOA!O55</f>
        <v>-50</v>
      </c>
      <c r="AC55">
        <f t="shared" si="0"/>
        <v>14.995644904628973</v>
      </c>
      <c r="AD55">
        <f t="shared" si="1"/>
        <v>1327.4568494855773</v>
      </c>
      <c r="AE55">
        <f>'IDT-1'!C55</f>
        <v>0</v>
      </c>
      <c r="AF55" s="24"/>
      <c r="AG55">
        <f t="shared" si="2"/>
        <v>1327.4568494855773</v>
      </c>
      <c r="AI55" s="34">
        <f>PXIL!I55</f>
        <v>0</v>
      </c>
      <c r="AJ55" s="34">
        <f>PXIL!O55</f>
        <v>0</v>
      </c>
      <c r="AK55" s="34">
        <f>RTM_IEX!I55</f>
        <v>23.22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12.062181226261528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754.51502039532727</v>
      </c>
      <c r="P56" s="36">
        <v>68.400000000000006</v>
      </c>
      <c r="Q56" s="36">
        <v>22.17</v>
      </c>
      <c r="R56" s="38">
        <v>26.3</v>
      </c>
      <c r="S56" s="38">
        <v>0</v>
      </c>
      <c r="T56" s="37">
        <f>SUMPRODUCT(LTA!J56:AN56,LTA!J$101:AN$101,LTA!J$104:AN$104)</f>
        <v>111.31</v>
      </c>
      <c r="U56" s="37">
        <f>SUMPRODUCT(LTA!J56:AN56,LTA!J$102:AN$102,LTA!J$104:AN$104)</f>
        <v>101.37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-130</v>
      </c>
      <c r="AA56" s="75">
        <f>STOA!I56</f>
        <v>303.87</v>
      </c>
      <c r="AB56" s="75">
        <f>-STOA!O56</f>
        <v>-50</v>
      </c>
      <c r="AC56">
        <f t="shared" si="0"/>
        <v>14.969508904628972</v>
      </c>
      <c r="AD56">
        <f t="shared" si="1"/>
        <v>1324.512985485577</v>
      </c>
      <c r="AE56">
        <f>'IDT-1'!C56</f>
        <v>0</v>
      </c>
      <c r="AF56" s="24"/>
      <c r="AG56">
        <f t="shared" si="2"/>
        <v>1324.512985485577</v>
      </c>
      <c r="AI56" s="34">
        <f>PXIL!I56</f>
        <v>0</v>
      </c>
      <c r="AJ56" s="34">
        <f>PXIL!O56</f>
        <v>0</v>
      </c>
      <c r="AK56" s="34">
        <f>RTM_IEX!I56</f>
        <v>20.32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12.062181226261528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753.05338456216066</v>
      </c>
      <c r="P57" s="36">
        <v>68.400000000000006</v>
      </c>
      <c r="Q57" s="36">
        <v>22.17</v>
      </c>
      <c r="R57" s="38">
        <v>26.3</v>
      </c>
      <c r="S57" s="38">
        <v>0</v>
      </c>
      <c r="T57" s="37">
        <f>SUMPRODUCT(LTA!J57:AN57,LTA!J$101:AN$101,LTA!J$104:AN$104)</f>
        <v>126.81</v>
      </c>
      <c r="U57" s="37">
        <f>SUMPRODUCT(LTA!J57:AN57,LTA!J$102:AN$102,LTA!J$104:AN$104)</f>
        <v>101.37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-110</v>
      </c>
      <c r="AA57" s="75">
        <f>STOA!I57</f>
        <v>302.52</v>
      </c>
      <c r="AB57" s="75">
        <f>-STOA!O57</f>
        <v>-50</v>
      </c>
      <c r="AC57">
        <f t="shared" si="0"/>
        <v>14.801435958853199</v>
      </c>
      <c r="AD57">
        <f t="shared" si="1"/>
        <v>1345.7594225981861</v>
      </c>
      <c r="AE57">
        <f>'IDT-1'!C57</f>
        <v>0</v>
      </c>
      <c r="AF57" s="24"/>
      <c r="AG57">
        <f t="shared" si="2"/>
        <v>1345.7594225981861</v>
      </c>
      <c r="AI57" s="34">
        <f>PXIL!I57</f>
        <v>0</v>
      </c>
      <c r="AJ57" s="34">
        <f>PXIL!O57</f>
        <v>0</v>
      </c>
      <c r="AK57" s="34">
        <f>RTM_IEX!I57</f>
        <v>8.7100000000000009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12.758753861997938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754.02154176548413</v>
      </c>
      <c r="P58" s="36">
        <v>68.400000000000006</v>
      </c>
      <c r="Q58" s="36">
        <v>22.17</v>
      </c>
      <c r="R58" s="38">
        <v>26.3</v>
      </c>
      <c r="S58" s="38">
        <v>0</v>
      </c>
      <c r="T58" s="37">
        <f>SUMPRODUCT(LTA!J58:AN58,LTA!J$101:AN$101,LTA!J$104:AN$104)</f>
        <v>125.64999999999999</v>
      </c>
      <c r="U58" s="37">
        <f>SUMPRODUCT(LTA!J58:AN58,LTA!J$102:AN$102,LTA!J$104:AN$104)</f>
        <v>101.37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-95</v>
      </c>
      <c r="AA58" s="75">
        <f>STOA!I58</f>
        <v>300.36</v>
      </c>
      <c r="AB58" s="75">
        <f>-STOA!O58</f>
        <v>-50</v>
      </c>
      <c r="AC58">
        <f t="shared" si="0"/>
        <v>14.764401668603998</v>
      </c>
      <c r="AD58">
        <f t="shared" si="1"/>
        <v>1371.7211867274955</v>
      </c>
      <c r="AE58">
        <f>'IDT-1'!C58</f>
        <v>0</v>
      </c>
      <c r="AF58" s="24"/>
      <c r="AG58">
        <f t="shared" si="2"/>
        <v>1371.7211867274955</v>
      </c>
      <c r="AI58" s="34">
        <f>PXIL!I58</f>
        <v>0</v>
      </c>
      <c r="AJ58" s="34">
        <f>PXIL!O58</f>
        <v>0</v>
      </c>
      <c r="AK58" s="34">
        <f>RTM_IEX!I58</f>
        <v>21.29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12.758753861997938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772.12780441242512</v>
      </c>
      <c r="P59" s="36">
        <v>68.400000000000006</v>
      </c>
      <c r="Q59" s="36">
        <v>22.17</v>
      </c>
      <c r="R59" s="38">
        <v>26.3</v>
      </c>
      <c r="S59" s="38">
        <v>0</v>
      </c>
      <c r="T59" s="37">
        <f>SUMPRODUCT(LTA!J59:AN59,LTA!J$101:AN$101,LTA!J$104:AN$104)</f>
        <v>102.57</v>
      </c>
      <c r="U59" s="37">
        <f>SUMPRODUCT(LTA!J59:AN59,LTA!J$102:AN$102,LTA!J$104:AN$104)</f>
        <v>101.37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-135.87</v>
      </c>
      <c r="AA59" s="75">
        <f>STOA!I59</f>
        <v>312.99</v>
      </c>
      <c r="AB59" s="75">
        <f>-STOA!O59</f>
        <v>0</v>
      </c>
      <c r="AC59">
        <f t="shared" si="0"/>
        <v>14.827367475619436</v>
      </c>
      <c r="AD59">
        <f t="shared" si="1"/>
        <v>1397.1544835674213</v>
      </c>
      <c r="AE59">
        <f>'IDT-1'!C59</f>
        <v>0</v>
      </c>
      <c r="AF59" s="24"/>
      <c r="AG59">
        <f t="shared" si="2"/>
        <v>1397.1544835674213</v>
      </c>
      <c r="AI59" s="34">
        <f>PXIL!I59</f>
        <v>0</v>
      </c>
      <c r="AJ59" s="34">
        <f>PXIL!O59</f>
        <v>0</v>
      </c>
      <c r="AK59" s="34">
        <f>RTM_IEX!I59</f>
        <v>30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12.758753861997938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795.33200049637423</v>
      </c>
      <c r="P60" s="36">
        <v>68.400000000000006</v>
      </c>
      <c r="Q60" s="36">
        <v>22.17</v>
      </c>
      <c r="R60" s="38">
        <v>26.3</v>
      </c>
      <c r="S60" s="38">
        <v>0</v>
      </c>
      <c r="T60" s="37">
        <f>SUMPRODUCT(LTA!J60:AN60,LTA!J$101:AN$101,LTA!J$104:AN$104)</f>
        <v>101.4</v>
      </c>
      <c r="U60" s="37">
        <f>SUMPRODUCT(LTA!J60:AN60,LTA!J$102:AN$102,LTA!J$104:AN$104)</f>
        <v>101.37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-110</v>
      </c>
      <c r="AA60" s="75">
        <f>STOA!I60</f>
        <v>309.48</v>
      </c>
      <c r="AB60" s="75">
        <f>-STOA!O60</f>
        <v>0</v>
      </c>
      <c r="AC60">
        <f t="shared" si="0"/>
        <v>14.845887242158996</v>
      </c>
      <c r="AD60">
        <f t="shared" si="1"/>
        <v>1451.2101598848308</v>
      </c>
      <c r="AE60">
        <f>'IDT-1'!C60</f>
        <v>0</v>
      </c>
      <c r="AF60" s="24"/>
      <c r="AG60">
        <f t="shared" si="2"/>
        <v>1451.2101598848308</v>
      </c>
      <c r="AI60" s="34">
        <f>PXIL!I60</f>
        <v>0</v>
      </c>
      <c r="AJ60" s="34">
        <f>PXIL!O60</f>
        <v>0</v>
      </c>
      <c r="AK60" s="34">
        <f>RTM_IEX!I60</f>
        <v>39.68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12.758753861997938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43.908098887301371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814.36339762135344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98.94</v>
      </c>
      <c r="U61" s="37">
        <f>SUMPRODUCT(LTA!J61:AN61,LTA!J$102:AN$102,LTA!J$104:AN$104)</f>
        <v>101.37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-108</v>
      </c>
      <c r="AA61" s="75">
        <f>STOA!I61</f>
        <v>305.86</v>
      </c>
      <c r="AB61" s="75">
        <f>-STOA!O61</f>
        <v>0</v>
      </c>
      <c r="AC61">
        <f t="shared" si="0"/>
        <v>14.746658353098184</v>
      </c>
      <c r="AD61">
        <f t="shared" si="1"/>
        <v>1444.051134908389</v>
      </c>
      <c r="AE61">
        <f>'IDT-1'!C61</f>
        <v>0</v>
      </c>
      <c r="AF61" s="24"/>
      <c r="AG61">
        <f t="shared" si="2"/>
        <v>1444.051134908389</v>
      </c>
      <c r="AI61" s="34">
        <f>PXIL!I61</f>
        <v>0</v>
      </c>
      <c r="AJ61" s="34">
        <f>PXIL!O61</f>
        <v>0</v>
      </c>
      <c r="AK61" s="34">
        <f>RTM_IEX!I61</f>
        <v>24.19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12.758753861997938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43.908098887301371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845.3788986166627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96.31</v>
      </c>
      <c r="U62" s="37">
        <f>SUMPRODUCT(LTA!J62:AN62,LTA!J$102:AN$102,LTA!J$104:AN$104)</f>
        <v>101.37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-143.63</v>
      </c>
      <c r="AA62" s="75">
        <f>STOA!I62</f>
        <v>302.45</v>
      </c>
      <c r="AB62" s="75">
        <f>-STOA!O62</f>
        <v>0</v>
      </c>
      <c r="AC62">
        <f t="shared" si="0"/>
        <v>15.06989844547272</v>
      </c>
      <c r="AD62">
        <f t="shared" si="1"/>
        <v>1408.8833958113232</v>
      </c>
      <c r="AE62">
        <f>'IDT-1'!C62</f>
        <v>0</v>
      </c>
      <c r="AF62" s="24"/>
      <c r="AG62">
        <f t="shared" si="2"/>
        <v>1408.8833958113232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12.454587324981576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43.908098887301371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839.15225133610886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93.57</v>
      </c>
      <c r="U63" s="37">
        <f>SUMPRODUCT(LTA!J63:AN63,LTA!J$102:AN$102,LTA!J$104:AN$104)</f>
        <v>101.37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-140</v>
      </c>
      <c r="AA63" s="75">
        <f>STOA!I63</f>
        <v>299.33</v>
      </c>
      <c r="AB63" s="75">
        <f>-STOA!O63</f>
        <v>0</v>
      </c>
      <c r="AC63">
        <f t="shared" si="0"/>
        <v>15.371447680972535</v>
      </c>
      <c r="AD63">
        <f t="shared" si="1"/>
        <v>1450.1410327582535</v>
      </c>
      <c r="AE63">
        <f>'IDT-1'!C63</f>
        <v>0</v>
      </c>
      <c r="AF63" s="24"/>
      <c r="AG63">
        <f t="shared" si="2"/>
        <v>1450.1410327582535</v>
      </c>
      <c r="AI63" s="34">
        <f>PXIL!I63</f>
        <v>0</v>
      </c>
      <c r="AJ63" s="34">
        <f>PXIL!O63</f>
        <v>0</v>
      </c>
      <c r="AK63" s="34">
        <f>RTM_IEX!I63</f>
        <v>50.32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5.1288038698328933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60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844.07187564569688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90.320000000000007</v>
      </c>
      <c r="U64" s="37">
        <f>SUMPRODUCT(LTA!J64:AN64,LTA!J$102:AN$102,LTA!J$104:AN$104)</f>
        <v>101.37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-125</v>
      </c>
      <c r="AA64" s="75">
        <f>STOA!I64</f>
        <v>296.25</v>
      </c>
      <c r="AB64" s="75">
        <f>-STOA!O64</f>
        <v>0</v>
      </c>
      <c r="AC64">
        <f t="shared" si="0"/>
        <v>15.090134297450417</v>
      </c>
      <c r="AD64">
        <f t="shared" si="1"/>
        <v>1448.5880881089136</v>
      </c>
      <c r="AE64">
        <f>'IDT-1'!C64</f>
        <v>0</v>
      </c>
      <c r="AF64" s="24"/>
      <c r="AG64">
        <f t="shared" si="2"/>
        <v>1448.5880881089136</v>
      </c>
      <c r="AI64" s="34">
        <f>PXIL!I64</f>
        <v>0</v>
      </c>
      <c r="AJ64" s="34">
        <f>PXIL!O64</f>
        <v>0</v>
      </c>
      <c r="AK64" s="34">
        <f>RTM_IEX!I64</f>
        <v>26.13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5.1288038698328933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60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843.82145360791242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80.97999999999999</v>
      </c>
      <c r="U65" s="37">
        <f>SUMPRODUCT(LTA!J65:AN65,LTA!J$102:AN$102,LTA!J$104:AN$104)</f>
        <v>101.37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-110</v>
      </c>
      <c r="AA65" s="75">
        <f>STOA!I65</f>
        <v>293.12</v>
      </c>
      <c r="AB65" s="75">
        <f>-STOA!O65</f>
        <v>0</v>
      </c>
      <c r="AC65">
        <f t="shared" si="0"/>
        <v>14.776910670684988</v>
      </c>
      <c r="AD65">
        <f t="shared" si="1"/>
        <v>1443.4408896978946</v>
      </c>
      <c r="AE65">
        <f>'IDT-1'!C65</f>
        <v>0</v>
      </c>
      <c r="AF65" s="24"/>
      <c r="AG65">
        <f t="shared" si="2"/>
        <v>1443.4408896978946</v>
      </c>
      <c r="AI65" s="34">
        <f>PXIL!I65</f>
        <v>0</v>
      </c>
      <c r="AJ65" s="34">
        <f>PXIL!O65</f>
        <v>0</v>
      </c>
      <c r="AK65" s="34">
        <f>RTM_IEX!I65</f>
        <v>18.39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5.1288038698328933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60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843.82145360791242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78.08</v>
      </c>
      <c r="U66" s="37">
        <f>SUMPRODUCT(LTA!J66:AN66,LTA!J$102:AN$102,LTA!J$104:AN$104)</f>
        <v>101.37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-115</v>
      </c>
      <c r="AA66" s="75">
        <f>STOA!I66</f>
        <v>290.27</v>
      </c>
      <c r="AB66" s="75">
        <f>-STOA!O66</f>
        <v>0</v>
      </c>
      <c r="AC66">
        <f t="shared" si="0"/>
        <v>14.923909308295963</v>
      </c>
      <c r="AD66">
        <f t="shared" si="1"/>
        <v>1449.9538910602835</v>
      </c>
      <c r="AE66">
        <f>'IDT-1'!C66</f>
        <v>0</v>
      </c>
      <c r="AF66" s="24"/>
      <c r="AG66">
        <f t="shared" si="2"/>
        <v>1449.9538910602835</v>
      </c>
      <c r="AI66" s="34">
        <f>PXIL!I66</f>
        <v>0</v>
      </c>
      <c r="AJ66" s="34">
        <f>PXIL!O66</f>
        <v>0</v>
      </c>
      <c r="AK66" s="34">
        <f>RTM_IEX!I66</f>
        <v>35.799999999999997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5.1288038698328933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58.44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843.97885956396999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67.990000000000009</v>
      </c>
      <c r="U67" s="37">
        <f>SUMPRODUCT(LTA!J67:AN67,LTA!J$102:AN$102,LTA!J$104:AN$104)</f>
        <v>101.37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-115</v>
      </c>
      <c r="AA67" s="75">
        <f>STOA!I67</f>
        <v>288.39</v>
      </c>
      <c r="AB67" s="75">
        <f>-STOA!O67</f>
        <v>0</v>
      </c>
      <c r="AC67">
        <f t="shared" si="0"/>
        <v>14.882878480709268</v>
      </c>
      <c r="AD67">
        <f t="shared" si="1"/>
        <v>1445.3323278439277</v>
      </c>
      <c r="AE67">
        <f>'IDT-1'!C67</f>
        <v>0</v>
      </c>
      <c r="AF67" s="24"/>
      <c r="AG67">
        <f t="shared" si="2"/>
        <v>1445.3323278439277</v>
      </c>
      <c r="AI67" s="34">
        <f>PXIL!I67</f>
        <v>0</v>
      </c>
      <c r="AJ67" s="34">
        <f>PXIL!O67</f>
        <v>0</v>
      </c>
      <c r="AK67" s="34">
        <f>RTM_IEX!I67</f>
        <v>44.51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5.1288038698328933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58.44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843.97885956396999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65.490000000000009</v>
      </c>
      <c r="U68" s="37">
        <f>SUMPRODUCT(LTA!J68:AN68,LTA!J$102:AN$102,LTA!J$104:AN$104)</f>
        <v>101.37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-125</v>
      </c>
      <c r="AA68" s="75">
        <f>STOA!I68</f>
        <v>287.27999999999997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14.94842775593122</v>
      </c>
      <c r="AD68">
        <f t="shared" ref="AD68:AD98" si="4">SUM(B68:AB68,AI68:AR68)-AC68</f>
        <v>1432.626778568706</v>
      </c>
      <c r="AE68">
        <f>'IDT-1'!C68</f>
        <v>0</v>
      </c>
      <c r="AF68" s="24"/>
      <c r="AG68">
        <f t="shared" ref="AG68:AG98" si="5">SUM(AD68:AF68)</f>
        <v>1432.626778568706</v>
      </c>
      <c r="AI68" s="34">
        <f>PXIL!I68</f>
        <v>0</v>
      </c>
      <c r="AJ68" s="34">
        <f>PXIL!O68</f>
        <v>0</v>
      </c>
      <c r="AK68" s="34">
        <f>RTM_IEX!I68</f>
        <v>45.48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6.940392287234042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58.44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850.1754353991455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63.96</v>
      </c>
      <c r="U69" s="37">
        <f>SUMPRODUCT(LTA!J69:AN69,LTA!J$102:AN$102,LTA!J$104:AN$104)</f>
        <v>101.37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-125</v>
      </c>
      <c r="AA69" s="75">
        <f>STOA!I69</f>
        <v>286</v>
      </c>
      <c r="AB69" s="75">
        <f>-STOA!O69</f>
        <v>0</v>
      </c>
      <c r="AC69">
        <f t="shared" si="3"/>
        <v>14.994171601353896</v>
      </c>
      <c r="AD69">
        <f t="shared" si="4"/>
        <v>1437.77919897586</v>
      </c>
      <c r="AE69">
        <f>'IDT-1'!C69</f>
        <v>0</v>
      </c>
      <c r="AF69" s="24"/>
      <c r="AG69">
        <f t="shared" si="5"/>
        <v>1437.77919897586</v>
      </c>
      <c r="AI69" s="34">
        <f>PXIL!I69</f>
        <v>0</v>
      </c>
      <c r="AJ69" s="34">
        <f>PXIL!O69</f>
        <v>0</v>
      </c>
      <c r="AK69" s="34">
        <f>RTM_IEX!I69</f>
        <v>45.48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6.940392287234042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58.44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851.46511816989744</v>
      </c>
      <c r="P70" s="36">
        <v>68.400000000000006</v>
      </c>
      <c r="Q70" s="36">
        <v>22.17</v>
      </c>
      <c r="R70" s="38">
        <v>24.219999999999995</v>
      </c>
      <c r="S70" s="38">
        <v>0</v>
      </c>
      <c r="T70" s="37">
        <f>SUMPRODUCT(LTA!J70:AN70,LTA!J$101:AN$101,LTA!J$104:AN$104)</f>
        <v>62.09</v>
      </c>
      <c r="U70" s="37">
        <f>SUMPRODUCT(LTA!J70:AN70,LTA!J$102:AN$102,LTA!J$104:AN$104)</f>
        <v>101.37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-130</v>
      </c>
      <c r="AA70" s="75">
        <f>STOA!I70</f>
        <v>284.41000000000003</v>
      </c>
      <c r="AB70" s="75">
        <f>-STOA!O70</f>
        <v>0</v>
      </c>
      <c r="AC70">
        <f t="shared" si="3"/>
        <v>14.950119447347491</v>
      </c>
      <c r="AD70">
        <f t="shared" si="4"/>
        <v>1422.7729339006185</v>
      </c>
      <c r="AE70">
        <f>'IDT-1'!C70</f>
        <v>0</v>
      </c>
      <c r="AF70" s="24"/>
      <c r="AG70">
        <f t="shared" si="5"/>
        <v>1422.7729339006185</v>
      </c>
      <c r="AI70" s="34">
        <f>PXIL!I70</f>
        <v>0</v>
      </c>
      <c r="AJ70" s="34">
        <f>PXIL!O70</f>
        <v>0</v>
      </c>
      <c r="AK70" s="34">
        <f>RTM_IEX!I70</f>
        <v>39.68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6.940392287234042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58.44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846.47882011179149</v>
      </c>
      <c r="P71" s="36">
        <v>68.400000000000006</v>
      </c>
      <c r="Q71" s="36">
        <v>22.17</v>
      </c>
      <c r="R71" s="38">
        <v>21.33</v>
      </c>
      <c r="S71" s="38">
        <v>0</v>
      </c>
      <c r="T71" s="37">
        <f>SUMPRODUCT(LTA!J71:AN71,LTA!J$101:AN$101,LTA!J$104:AN$104)</f>
        <v>62.97</v>
      </c>
      <c r="U71" s="37">
        <f>SUMPRODUCT(LTA!J71:AN71,LTA!J$102:AN$102,LTA!J$104:AN$104)</f>
        <v>101.37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-70</v>
      </c>
      <c r="AA71" s="75">
        <f>STOA!I71</f>
        <v>224.23000000000002</v>
      </c>
      <c r="AB71" s="75">
        <f>-STOA!O71</f>
        <v>0</v>
      </c>
      <c r="AC71">
        <f t="shared" si="3"/>
        <v>13.749632373104443</v>
      </c>
      <c r="AD71">
        <f t="shared" si="4"/>
        <v>1408.0871229167556</v>
      </c>
      <c r="AE71">
        <f>'IDT-1'!C71</f>
        <v>0</v>
      </c>
      <c r="AF71" s="24"/>
      <c r="AG71">
        <f t="shared" si="5"/>
        <v>1408.0871229167556</v>
      </c>
      <c r="AI71" s="34">
        <f>PXIL!I71</f>
        <v>0</v>
      </c>
      <c r="AJ71" s="34">
        <f>PXIL!O71</f>
        <v>0</v>
      </c>
      <c r="AK71" s="34">
        <f>RTM_IEX!I71</f>
        <v>30.97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6.940392287234042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58.44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846.47882011179149</v>
      </c>
      <c r="P72" s="36">
        <v>68.400000000000006</v>
      </c>
      <c r="Q72" s="36">
        <v>22.17</v>
      </c>
      <c r="R72" s="38">
        <v>19.7</v>
      </c>
      <c r="S72" s="38">
        <v>0</v>
      </c>
      <c r="T72" s="37">
        <f>SUMPRODUCT(LTA!J72:AN72,LTA!J$101:AN$101,LTA!J$104:AN$104)</f>
        <v>59.24</v>
      </c>
      <c r="U72" s="37">
        <f>SUMPRODUCT(LTA!J72:AN72,LTA!J$102:AN$102,LTA!J$104:AN$104)</f>
        <v>101.37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-65</v>
      </c>
      <c r="AA72" s="75">
        <f>STOA!I72</f>
        <v>221.69</v>
      </c>
      <c r="AB72" s="75">
        <f>-STOA!O72</f>
        <v>0</v>
      </c>
      <c r="AC72">
        <f t="shared" si="3"/>
        <v>13.567521735493465</v>
      </c>
      <c r="AD72">
        <f t="shared" si="4"/>
        <v>1397.6192335543665</v>
      </c>
      <c r="AE72">
        <f>'IDT-1'!C72</f>
        <v>0</v>
      </c>
      <c r="AF72" s="24"/>
      <c r="AG72">
        <f t="shared" si="5"/>
        <v>1397.6192335543665</v>
      </c>
      <c r="AI72" s="34">
        <f>PXIL!I72</f>
        <v>0</v>
      </c>
      <c r="AJ72" s="34">
        <f>PXIL!O72</f>
        <v>0</v>
      </c>
      <c r="AK72" s="34">
        <f>RTM_IEX!I72</f>
        <v>23.22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6.940392287234042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58.44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838.67711217827684</v>
      </c>
      <c r="P73" s="36">
        <v>68.400000000000006</v>
      </c>
      <c r="Q73" s="36">
        <v>22.17</v>
      </c>
      <c r="R73" s="38">
        <v>12.412656250000001</v>
      </c>
      <c r="S73" s="38">
        <v>0</v>
      </c>
      <c r="T73" s="37">
        <f>SUMPRODUCT(LTA!J73:AN73,LTA!J$101:AN$101,LTA!J$104:AN$104)</f>
        <v>53.370000000000005</v>
      </c>
      <c r="U73" s="37">
        <f>SUMPRODUCT(LTA!J73:AN73,LTA!J$102:AN$102,LTA!J$104:AN$104)</f>
        <v>101.37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-53.97</v>
      </c>
      <c r="AA73" s="75">
        <f>STOA!I73</f>
        <v>219.12</v>
      </c>
      <c r="AB73" s="75">
        <f>-STOA!O73</f>
        <v>0</v>
      </c>
      <c r="AC73">
        <f t="shared" si="3"/>
        <v>13.059230854108719</v>
      </c>
      <c r="AD73">
        <f t="shared" si="4"/>
        <v>1362.5251227522365</v>
      </c>
      <c r="AE73">
        <f>'IDT-1'!C73</f>
        <v>0</v>
      </c>
      <c r="AF73" s="24"/>
      <c r="AG73">
        <f t="shared" si="5"/>
        <v>1362.5251227522365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6.940392287234042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58.44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831.60193806066991</v>
      </c>
      <c r="P74" s="36">
        <v>68.400000000000006</v>
      </c>
      <c r="Q74" s="36">
        <v>22.17</v>
      </c>
      <c r="R74" s="38">
        <v>6.34</v>
      </c>
      <c r="S74" s="38">
        <v>0</v>
      </c>
      <c r="T74" s="37">
        <f>SUMPRODUCT(LTA!J74:AN74,LTA!J$101:AN$101,LTA!J$104:AN$104)</f>
        <v>48.95</v>
      </c>
      <c r="U74" s="37">
        <f>SUMPRODUCT(LTA!J74:AN74,LTA!J$102:AN$102,LTA!J$104:AN$104)</f>
        <v>101.37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216.75</v>
      </c>
      <c r="AB74" s="75">
        <f>-STOA!O74</f>
        <v>0</v>
      </c>
      <c r="AC74">
        <f t="shared" si="3"/>
        <v>12.848531780610664</v>
      </c>
      <c r="AD74">
        <f t="shared" si="4"/>
        <v>1346.7679914581277</v>
      </c>
      <c r="AE74">
        <f>'IDT-1'!C74</f>
        <v>0</v>
      </c>
      <c r="AF74" s="24"/>
      <c r="AG74">
        <f t="shared" si="5"/>
        <v>1346.7679914581277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6.7983776595744674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59.42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810.71620349695604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46.33</v>
      </c>
      <c r="U75" s="37">
        <f>SUMPRODUCT(LTA!J75:AN75,LTA!J$102:AN$102,LTA!J$104:AN$104)</f>
        <v>101.37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-64.239999999999995</v>
      </c>
      <c r="AA75" s="75">
        <f>STOA!I75</f>
        <v>249.46</v>
      </c>
      <c r="AB75" s="75">
        <f>-STOA!O75</f>
        <v>0</v>
      </c>
      <c r="AC75">
        <f t="shared" si="3"/>
        <v>13.007536123642639</v>
      </c>
      <c r="AD75">
        <f t="shared" si="4"/>
        <v>1336.0712379237223</v>
      </c>
      <c r="AE75">
        <f>'IDT-1'!C75</f>
        <v>0</v>
      </c>
      <c r="AF75" s="24"/>
      <c r="AG75">
        <f t="shared" si="5"/>
        <v>1336.0712379237223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6.7983776595744674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59.42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798.60397696537041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42.680000000000007</v>
      </c>
      <c r="U76" s="37">
        <f>SUMPRODUCT(LTA!J76:AN76,LTA!J$102:AN$102,LTA!J$104:AN$104)</f>
        <v>101.37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</v>
      </c>
      <c r="AA76" s="75">
        <f>STOA!I76</f>
        <v>247.56000000000003</v>
      </c>
      <c r="AB76" s="75">
        <f>-STOA!O76</f>
        <v>0</v>
      </c>
      <c r="AC76">
        <f t="shared" si="3"/>
        <v>12.484175913538373</v>
      </c>
      <c r="AD76">
        <f t="shared" si="4"/>
        <v>1370.0123716022406</v>
      </c>
      <c r="AE76">
        <f>'IDT-1'!C76</f>
        <v>0</v>
      </c>
      <c r="AF76" s="24"/>
      <c r="AG76">
        <f t="shared" si="5"/>
        <v>1370.0123716022406</v>
      </c>
      <c r="AI76" s="34">
        <f>PXIL!I76</f>
        <v>0</v>
      </c>
      <c r="AJ76" s="34">
        <f>PXIL!O76</f>
        <v>0</v>
      </c>
      <c r="AK76" s="34">
        <f>RTM_IEX!I76</f>
        <v>4.84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7.0091090425531908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59.42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808.04161154952044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43.93</v>
      </c>
      <c r="U77" s="37">
        <f>SUMPRODUCT(LTA!J77:AN77,LTA!J$102:AN$102,LTA!J$104:AN$104)</f>
        <v>101.37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-20.5</v>
      </c>
      <c r="AA77" s="75">
        <f>STOA!I77</f>
        <v>245.88000000000002</v>
      </c>
      <c r="AB77" s="75">
        <f>-STOA!O77</f>
        <v>0</v>
      </c>
      <c r="AC77">
        <f t="shared" si="3"/>
        <v>12.544900852854598</v>
      </c>
      <c r="AD77">
        <f t="shared" si="4"/>
        <v>1371.8300126300535</v>
      </c>
      <c r="AE77">
        <f>'IDT-1'!C77</f>
        <v>0</v>
      </c>
      <c r="AF77" s="24"/>
      <c r="AG77">
        <f t="shared" si="5"/>
        <v>1371.8300126300535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7.0091090425531908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59.42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828.94890059338354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41.82</v>
      </c>
      <c r="U78" s="37">
        <f>SUMPRODUCT(LTA!J78:AN78,LTA!J$102:AN$102,LTA!J$104:AN$104)</f>
        <v>101.37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-58</v>
      </c>
      <c r="AA78" s="75">
        <f>STOA!I78</f>
        <v>244.52</v>
      </c>
      <c r="AB78" s="75">
        <f>-STOA!O78</f>
        <v>0</v>
      </c>
      <c r="AC78">
        <f t="shared" si="3"/>
        <v>13.031278778522912</v>
      </c>
      <c r="AD78">
        <f t="shared" si="4"/>
        <v>1351.2809237482479</v>
      </c>
      <c r="AE78">
        <f>'IDT-1'!C78</f>
        <v>0</v>
      </c>
      <c r="AF78" s="24"/>
      <c r="AG78">
        <f t="shared" si="5"/>
        <v>1351.2809237482479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7.0091090425531908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55.787727402338177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884.52780715722372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42.269999999999996</v>
      </c>
      <c r="U79" s="37">
        <f>SUMPRODUCT(LTA!J79:AN79,LTA!J$102:AN$102,LTA!J$104:AN$104)</f>
        <v>101.37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-115</v>
      </c>
      <c r="AA79" s="75">
        <f>STOA!I79</f>
        <v>243.4</v>
      </c>
      <c r="AB79" s="75">
        <f>-STOA!O79</f>
        <v>0</v>
      </c>
      <c r="AC79">
        <f t="shared" si="3"/>
        <v>14.645547862832872</v>
      </c>
      <c r="AD79">
        <f t="shared" si="4"/>
        <v>1269.9432886301167</v>
      </c>
      <c r="AE79">
        <f>'IDT-1'!C79</f>
        <v>0</v>
      </c>
      <c r="AF79" s="24"/>
      <c r="AG79">
        <f t="shared" si="5"/>
        <v>1269.9432886301167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-74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7.0091090425531908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55.787727402338177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889.35237092650027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41.190000000000005</v>
      </c>
      <c r="U80" s="37">
        <f>SUMPRODUCT(LTA!J80:AN80,LTA!J$102:AN$102,LTA!J$104:AN$104)</f>
        <v>101.37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-125</v>
      </c>
      <c r="AA80" s="75">
        <f>STOA!I80</f>
        <v>242.6</v>
      </c>
      <c r="AB80" s="75">
        <f>-STOA!O80</f>
        <v>0</v>
      </c>
      <c r="AC80">
        <f t="shared" si="3"/>
        <v>14.804631936835436</v>
      </c>
      <c r="AD80">
        <f t="shared" si="4"/>
        <v>1257.7287683253908</v>
      </c>
      <c r="AE80">
        <f>'IDT-1'!C80</f>
        <v>0</v>
      </c>
      <c r="AF80" s="24"/>
      <c r="AG80">
        <f t="shared" si="5"/>
        <v>1257.7287683253908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-79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7.0091090425531908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55.787727402338177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888.26699840331173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40.760000000000005</v>
      </c>
      <c r="U81" s="37">
        <f>SUMPRODUCT(LTA!J81:AN81,LTA!J$102:AN$102,LTA!J$104:AN$104)</f>
        <v>101.37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-120</v>
      </c>
      <c r="AA81" s="75">
        <f>STOA!I81</f>
        <v>242.14000000000001</v>
      </c>
      <c r="AB81" s="75">
        <f>-STOA!O81</f>
        <v>0</v>
      </c>
      <c r="AC81">
        <f t="shared" si="3"/>
        <v>15.106861249430407</v>
      </c>
      <c r="AD81">
        <f t="shared" si="4"/>
        <v>1219.451166489607</v>
      </c>
      <c r="AE81">
        <f>'IDT-1'!C81</f>
        <v>0</v>
      </c>
      <c r="AF81" s="24"/>
      <c r="AG81">
        <f t="shared" si="5"/>
        <v>1219.451166489607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7.0091090425531908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55.787727402338177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888.26699840331173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43.36</v>
      </c>
      <c r="U82" s="37">
        <f>SUMPRODUCT(LTA!J82:AN82,LTA!J$102:AN$102,LTA!J$104:AN$104)</f>
        <v>101.37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-135</v>
      </c>
      <c r="AA82" s="75">
        <f>STOA!I82</f>
        <v>242.02</v>
      </c>
      <c r="AB82" s="75">
        <f>-STOA!O82</f>
        <v>0</v>
      </c>
      <c r="AC82">
        <f t="shared" si="3"/>
        <v>15.217466524652359</v>
      </c>
      <c r="AD82">
        <f t="shared" si="4"/>
        <v>1211.820561214385</v>
      </c>
      <c r="AE82">
        <f>'IDT-1'!C82</f>
        <v>0</v>
      </c>
      <c r="AF82" s="24"/>
      <c r="AG82">
        <f t="shared" si="5"/>
        <v>1211.820561214385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7.0091090425531908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55.787727402338177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888.26699840331173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43.62</v>
      </c>
      <c r="U83" s="37">
        <f>SUMPRODUCT(LTA!J83:AN83,LTA!J$102:AN$102,LTA!J$104:AN$104)</f>
        <v>101.37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-150</v>
      </c>
      <c r="AA83" s="75">
        <f>STOA!I83</f>
        <v>241.97</v>
      </c>
      <c r="AB83" s="75">
        <f>-STOA!O83</f>
        <v>0</v>
      </c>
      <c r="AC83">
        <f t="shared" si="3"/>
        <v>15.263705162263339</v>
      </c>
      <c r="AD83">
        <f t="shared" si="4"/>
        <v>1206.9843225767743</v>
      </c>
      <c r="AE83">
        <f>'IDT-1'!C83</f>
        <v>0</v>
      </c>
      <c r="AF83" s="24"/>
      <c r="AG83">
        <f t="shared" si="5"/>
        <v>1206.9843225767743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7.1194077888638558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55.787727402338177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886.27221941051766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43.95</v>
      </c>
      <c r="U84" s="37">
        <f>SUMPRODUCT(LTA!J84:AN84,LTA!J$102:AN$102,LTA!J$104:AN$104)</f>
        <v>101.37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-150</v>
      </c>
      <c r="AA84" s="75">
        <f>STOA!I84</f>
        <v>241.97</v>
      </c>
      <c r="AB84" s="75">
        <f>-STOA!O84</f>
        <v>0</v>
      </c>
      <c r="AC84">
        <f t="shared" si="3"/>
        <v>15.241147608572089</v>
      </c>
      <c r="AD84">
        <f t="shared" si="4"/>
        <v>1206.452399883982</v>
      </c>
      <c r="AE84">
        <f>'IDT-1'!C84</f>
        <v>0</v>
      </c>
      <c r="AF84" s="24"/>
      <c r="AG84">
        <f t="shared" si="5"/>
        <v>1206.452399883982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-104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7.1194077888638558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55.787727402338177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874.69649526922899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43.08</v>
      </c>
      <c r="U85" s="37">
        <f>SUMPRODUCT(LTA!J85:AN85,LTA!J$102:AN$102,LTA!J$104:AN$104)</f>
        <v>101.37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241.97</v>
      </c>
      <c r="AB85" s="75">
        <f>-STOA!O85</f>
        <v>0</v>
      </c>
      <c r="AC85">
        <f t="shared" si="3"/>
        <v>14.78537826276313</v>
      </c>
      <c r="AD85">
        <f t="shared" si="4"/>
        <v>1233.4624450885024</v>
      </c>
      <c r="AE85">
        <f>'IDT-1'!C85</f>
        <v>-10.584</v>
      </c>
      <c r="AF85" s="24"/>
      <c r="AG85">
        <f t="shared" si="5"/>
        <v>1222.8784450885023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7.1194077888638558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55.787727402338177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868.94001749114898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43.5</v>
      </c>
      <c r="U86" s="37">
        <f>SUMPRODUCT(LTA!J86:AN86,LTA!J$102:AN$102,LTA!J$104:AN$104)</f>
        <v>101.37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241.97</v>
      </c>
      <c r="AB86" s="75">
        <f>-STOA!O86</f>
        <v>0</v>
      </c>
      <c r="AC86">
        <f t="shared" si="3"/>
        <v>14.463195305127972</v>
      </c>
      <c r="AD86">
        <f t="shared" si="4"/>
        <v>1259.4481502680576</v>
      </c>
      <c r="AE86">
        <f>'IDT-1'!C86</f>
        <v>-33.021999999999998</v>
      </c>
      <c r="AF86" s="24"/>
      <c r="AG86">
        <f t="shared" si="5"/>
        <v>1226.4261502680577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-94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7.1194077888638558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55.787727402338177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868.94001749114898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51.4</v>
      </c>
      <c r="U87" s="37">
        <f>SUMPRODUCT(LTA!J87:AN87,LTA!J$102:AN$102,LTA!J$104:AN$104)</f>
        <v>101.37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-150</v>
      </c>
      <c r="AA87" s="75">
        <f>STOA!I87</f>
        <v>285.52</v>
      </c>
      <c r="AB87" s="75">
        <f>-STOA!O87</f>
        <v>0</v>
      </c>
      <c r="AC87">
        <f t="shared" si="3"/>
        <v>14.836052157428217</v>
      </c>
      <c r="AD87">
        <f t="shared" si="4"/>
        <v>1319.5252934157575</v>
      </c>
      <c r="AE87">
        <f>'IDT-1'!C87</f>
        <v>-52.073999999999998</v>
      </c>
      <c r="AF87" s="24"/>
      <c r="AG87">
        <f t="shared" si="5"/>
        <v>1267.4512934157574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7.1194077888638558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55.787727402338177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868.94001749114898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52.18</v>
      </c>
      <c r="U88" s="37">
        <f>SUMPRODUCT(LTA!J88:AN88,LTA!J$102:AN$102,LTA!J$104:AN$104)</f>
        <v>101.37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-115</v>
      </c>
      <c r="AA88" s="75">
        <f>STOA!I88</f>
        <v>285.52</v>
      </c>
      <c r="AB88" s="75">
        <f>-STOA!O88</f>
        <v>0</v>
      </c>
      <c r="AC88">
        <f t="shared" si="3"/>
        <v>14.532181694151376</v>
      </c>
      <c r="AD88">
        <f t="shared" si="4"/>
        <v>1355.609163879034</v>
      </c>
      <c r="AE88">
        <f>'IDT-1'!C88</f>
        <v>-71.971999999999994</v>
      </c>
      <c r="AF88" s="24"/>
      <c r="AG88">
        <f t="shared" si="5"/>
        <v>1283.637163879034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-25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7.1194077888638558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868.94001749114898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51.71</v>
      </c>
      <c r="U89" s="37">
        <f>SUMPRODUCT(LTA!J89:AN89,LTA!J$102:AN$102,LTA!J$104:AN$104)</f>
        <v>101.37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285.52</v>
      </c>
      <c r="AB89" s="75">
        <f>-STOA!O89</f>
        <v>0</v>
      </c>
      <c r="AC89">
        <f t="shared" si="3"/>
        <v>14.130085444423232</v>
      </c>
      <c r="AD89">
        <f t="shared" si="4"/>
        <v>1408.7535327264243</v>
      </c>
      <c r="AE89">
        <f>'IDT-1'!C89</f>
        <v>-90.6</v>
      </c>
      <c r="AF89" s="24"/>
      <c r="AG89">
        <f t="shared" si="5"/>
        <v>1318.1535327264244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7.1194077888638558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872.97577981210816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52.26</v>
      </c>
      <c r="U90" s="37">
        <f>SUMPRODUCT(LTA!J90:AN90,LTA!J$102:AN$102,LTA!J$104:AN$104)</f>
        <v>101.37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285.52</v>
      </c>
      <c r="AB90" s="75">
        <f>-STOA!O90</f>
        <v>0</v>
      </c>
      <c r="AC90">
        <f t="shared" si="3"/>
        <v>13.770924414348883</v>
      </c>
      <c r="AD90">
        <f t="shared" si="4"/>
        <v>1458.6984560774576</v>
      </c>
      <c r="AE90">
        <f>'IDT-1'!C90</f>
        <v>-116.253</v>
      </c>
      <c r="AF90" s="24"/>
      <c r="AG90">
        <f t="shared" si="5"/>
        <v>1342.4454560774577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7.1194077888638558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57.19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872.69021138973289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52.34</v>
      </c>
      <c r="U91" s="37">
        <f>SUMPRODUCT(LTA!J91:AN91,LTA!J$102:AN$102,LTA!J$104:AN$104)</f>
        <v>101.37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-200</v>
      </c>
      <c r="AA91" s="75">
        <f>STOA!I91</f>
        <v>377.69000000000005</v>
      </c>
      <c r="AB91" s="75">
        <f>-STOA!O91</f>
        <v>0</v>
      </c>
      <c r="AC91">
        <f t="shared" si="3"/>
        <v>16.011496325872013</v>
      </c>
      <c r="AD91">
        <f t="shared" si="4"/>
        <v>1381.6123157435591</v>
      </c>
      <c r="AE91">
        <f>'IDT-1'!C91</f>
        <v>-12.278</v>
      </c>
      <c r="AF91" s="24"/>
      <c r="AG91">
        <f t="shared" si="5"/>
        <v>1369.334315743559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7.1194077888638558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57.19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872.69021138973289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51.42</v>
      </c>
      <c r="U92" s="37">
        <f>SUMPRODUCT(LTA!J92:AN92,LTA!J$102:AN$102,LTA!J$104:AN$104)</f>
        <v>101.37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-155</v>
      </c>
      <c r="AA92" s="75">
        <f>STOA!I92</f>
        <v>377.69000000000005</v>
      </c>
      <c r="AB92" s="75">
        <f>-STOA!O92</f>
        <v>0</v>
      </c>
      <c r="AC92">
        <f t="shared" si="3"/>
        <v>15.515103312151272</v>
      </c>
      <c r="AD92">
        <f t="shared" si="4"/>
        <v>1436.1887087572802</v>
      </c>
      <c r="AE92">
        <f>'IDT-1'!C92</f>
        <v>-35.985999999999997</v>
      </c>
      <c r="AF92" s="24"/>
      <c r="AG92">
        <f t="shared" si="5"/>
        <v>1400.2027087572801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7.1194077888638558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57.19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886.56215155862083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43.22</v>
      </c>
      <c r="U93" s="37">
        <f>SUMPRODUCT(LTA!J93:AN93,LTA!J$102:AN$102,LTA!J$104:AN$104)</f>
        <v>101.37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377.69000000000005</v>
      </c>
      <c r="AB93" s="75">
        <f>-STOA!O93</f>
        <v>0</v>
      </c>
      <c r="AC93">
        <f t="shared" si="3"/>
        <v>14.588422358196002</v>
      </c>
      <c r="AD93">
        <f t="shared" si="4"/>
        <v>1552.7873298801233</v>
      </c>
      <c r="AE93">
        <f>'IDT-1'!C93</f>
        <v>-121.953</v>
      </c>
      <c r="AF93" s="24"/>
      <c r="AG93">
        <f t="shared" si="5"/>
        <v>1430.8343298801233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7.1194077888638558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57.19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887.48704747027568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43.38</v>
      </c>
      <c r="U94" s="37">
        <f>SUMPRODUCT(LTA!J94:AN94,LTA!J$102:AN$102,LTA!J$104:AN$104)</f>
        <v>101.37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377.69000000000005</v>
      </c>
      <c r="AB94" s="75">
        <f>-STOA!O94</f>
        <v>0</v>
      </c>
      <c r="AC94">
        <f t="shared" si="3"/>
        <v>14.198453703719773</v>
      </c>
      <c r="AD94">
        <f t="shared" si="4"/>
        <v>1599.2621944462544</v>
      </c>
      <c r="AE94">
        <f>'IDT-1'!C94</f>
        <v>-145</v>
      </c>
      <c r="AF94" s="24"/>
      <c r="AG94">
        <f t="shared" si="5"/>
        <v>1454.2621944462544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7.1194077888638558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57.19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892.58517521049805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44.06</v>
      </c>
      <c r="U95" s="37">
        <f>SUMPRODUCT(LTA!J95:AN95,LTA!J$102:AN$102,LTA!J$104:AN$104)</f>
        <v>101.37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377.69000000000005</v>
      </c>
      <c r="AB95" s="75">
        <f>-STOA!O95</f>
        <v>0</v>
      </c>
      <c r="AC95">
        <f t="shared" si="3"/>
        <v>14.24930122783373</v>
      </c>
      <c r="AD95">
        <f t="shared" si="4"/>
        <v>1604.9894746623627</v>
      </c>
      <c r="AE95">
        <f>'IDT-1'!C95</f>
        <v>-120</v>
      </c>
      <c r="AF95" s="24"/>
      <c r="AG95">
        <f t="shared" si="5"/>
        <v>1484.9894746623627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7.1194077888638558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57.19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892.58517521049805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43.69</v>
      </c>
      <c r="U96" s="37">
        <f>SUMPRODUCT(LTA!J96:AN96,LTA!J$102:AN$102,LTA!J$104:AN$104)</f>
        <v>101.37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377.69000000000005</v>
      </c>
      <c r="AB96" s="75">
        <f>-STOA!O96</f>
        <v>0</v>
      </c>
      <c r="AC96">
        <f t="shared" si="3"/>
        <v>14.246045227833729</v>
      </c>
      <c r="AD96">
        <f t="shared" si="4"/>
        <v>1604.6227306623628</v>
      </c>
      <c r="AE96">
        <f>'IDT-1'!C96</f>
        <v>-100</v>
      </c>
      <c r="AF96" s="24"/>
      <c r="AG96">
        <f t="shared" si="5"/>
        <v>1504.6227306623628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7.1194077888638558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57.19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876.26300625786257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43.32</v>
      </c>
      <c r="U97" s="37">
        <f>SUMPRODUCT(LTA!J97:AN97,LTA!J$102:AN$102,LTA!J$104:AN$104)</f>
        <v>101.37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377.69000000000005</v>
      </c>
      <c r="AB97" s="75">
        <f>-STOA!O97</f>
        <v>0</v>
      </c>
      <c r="AC97">
        <f t="shared" si="3"/>
        <v>14.099154141050535</v>
      </c>
      <c r="AD97">
        <f t="shared" si="4"/>
        <v>1588.0774527965102</v>
      </c>
      <c r="AE97">
        <f>'IDT-1'!C97</f>
        <v>-95</v>
      </c>
      <c r="AF97" s="24"/>
      <c r="AG97">
        <f t="shared" si="5"/>
        <v>1493.0774527965102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7.1194077888638558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57.187916651488109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871.97824378347252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42.94</v>
      </c>
      <c r="U98" s="37">
        <f>SUMPRODUCT(LTA!J98:AN98,LTA!J$102:AN$102,LTA!J$104:AN$104)</f>
        <v>101.37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377.69000000000005</v>
      </c>
      <c r="AB98" s="75">
        <f>-STOA!O98</f>
        <v>0</v>
      </c>
      <c r="AC98">
        <f t="shared" si="3"/>
        <v>14.058085897808999</v>
      </c>
      <c r="AD98">
        <f t="shared" si="4"/>
        <v>1583.4516752168499</v>
      </c>
      <c r="AE98">
        <f>'IDT-1'!C98</f>
        <v>-90</v>
      </c>
      <c r="AF98" s="24"/>
      <c r="AG98">
        <f t="shared" si="5"/>
        <v>1493.4516752168499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0.14610412499999978</v>
      </c>
      <c r="E99">
        <f t="shared" si="6"/>
        <v>0.17935592274831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1.3250807666899893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19.786727711090091</v>
      </c>
      <c r="P99" s="36">
        <f t="shared" si="6"/>
        <v>1.5691184608733229</v>
      </c>
      <c r="Q99" s="36">
        <f t="shared" si="6"/>
        <v>0.49390251231606985</v>
      </c>
      <c r="R99" s="38">
        <f t="shared" si="6"/>
        <v>0.28476882826611227</v>
      </c>
      <c r="S99" s="38">
        <f t="shared" si="6"/>
        <v>0</v>
      </c>
      <c r="T99" s="37">
        <f t="shared" si="6"/>
        <v>1.1233074999999999</v>
      </c>
      <c r="U99" s="37">
        <f t="shared" si="6"/>
        <v>2.3365800000000005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-3.0800499999999995</v>
      </c>
      <c r="AA99" s="75">
        <f t="shared" si="6"/>
        <v>6.8148124999999986</v>
      </c>
      <c r="AB99" s="75">
        <f t="shared" si="6"/>
        <v>-0.83599999999999997</v>
      </c>
      <c r="AC99">
        <f t="shared" si="6"/>
        <v>0.34845462803840777</v>
      </c>
      <c r="AD99">
        <f t="shared" si="6"/>
        <v>30.839900128325514</v>
      </c>
      <c r="AE99">
        <f t="shared" si="6"/>
        <v>-0.29950549999999998</v>
      </c>
      <c r="AG99">
        <f t="shared" si="6"/>
        <v>30.540394628325512</v>
      </c>
      <c r="AI99">
        <f t="shared" si="6"/>
        <v>0</v>
      </c>
      <c r="AJ99">
        <f t="shared" si="6"/>
        <v>0</v>
      </c>
      <c r="AK99">
        <f t="shared" si="6"/>
        <v>0.29227500000000001</v>
      </c>
      <c r="AL99">
        <f t="shared" si="6"/>
        <v>-0.26974999999999999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45094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45094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7.9738499999999997</v>
      </c>
      <c r="E3">
        <f>GT_NG!T3</f>
        <v>12.192319322648927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66.717569487450362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1012.1239556136441</v>
      </c>
      <c r="P3" s="36">
        <v>75.180000000000007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352.14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266.31</v>
      </c>
      <c r="AB3" s="75">
        <f>-STOA!P3</f>
        <v>0</v>
      </c>
      <c r="AC3">
        <f>SUMIF(B3:AB3,"&gt;0")*$AC$2-SUMIF(B3:AB3,"&lt;0")*($AC$2/(1-$AC$2))+SUMIF(AI3:AR3,"&gt;0")*$AC$2-SUMIF(AI3:AR3,"&lt;0")*($AC$2/(1-$AC$2))</f>
        <v>16.494770745833286</v>
      </c>
      <c r="AD3">
        <f>SUM(B3:AB3,AI3:AR3)-AC3</f>
        <v>1857.9109958261311</v>
      </c>
      <c r="AE3">
        <f>'IDT-1'!F3</f>
        <v>-5.2839999999999998</v>
      </c>
      <c r="AF3" s="24"/>
      <c r="AG3">
        <f>SUM(AD3:AF3)</f>
        <v>1852.626995826131</v>
      </c>
      <c r="AI3" s="34">
        <f>PXIL!J3</f>
        <v>0</v>
      </c>
      <c r="AJ3" s="34">
        <f>PXIL!P3</f>
        <v>0</v>
      </c>
      <c r="AK3" s="34">
        <f>RTM_IEX!J3</f>
        <v>3.9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12.192319322648927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66.717569487450362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1008.1622561679851</v>
      </c>
      <c r="P4" s="36">
        <v>75.180000000000007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352.14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266.31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16.459555790711487</v>
      </c>
      <c r="AD4">
        <f t="shared" ref="AD4:AD67" si="1">SUM(B4:AB4,AI4:AR4)-AC4</f>
        <v>1853.9445113355935</v>
      </c>
      <c r="AE4">
        <f>'IDT-1'!F4</f>
        <v>-23.013999999999999</v>
      </c>
      <c r="AF4" s="24"/>
      <c r="AG4">
        <f t="shared" ref="AG4:AG67" si="2">SUM(AD4:AF4)</f>
        <v>1830.9305113355936</v>
      </c>
      <c r="AI4" s="34">
        <f>PXIL!J4</f>
        <v>0</v>
      </c>
      <c r="AJ4" s="34">
        <f>PXIL!P4</f>
        <v>0</v>
      </c>
      <c r="AK4" s="34">
        <f>RTM_IEX!J4</f>
        <v>3.86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12.192319322648927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66.717569487450362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1022.8848168207039</v>
      </c>
      <c r="P5" s="36">
        <v>75.180000000000007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352.14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</v>
      </c>
      <c r="AA5" s="75">
        <f>STOA!J5</f>
        <v>266.31</v>
      </c>
      <c r="AB5" s="75">
        <f>-STOA!P5</f>
        <v>0</v>
      </c>
      <c r="AC5">
        <f t="shared" si="0"/>
        <v>16.978228022599076</v>
      </c>
      <c r="AD5">
        <f t="shared" si="1"/>
        <v>1854.1083997564249</v>
      </c>
      <c r="AE5">
        <f>'IDT-1'!F5</f>
        <v>-12.686</v>
      </c>
      <c r="AF5" s="24"/>
      <c r="AG5">
        <f t="shared" si="2"/>
        <v>1841.422399756425</v>
      </c>
      <c r="AI5" s="34">
        <f>PXIL!J5</f>
        <v>0</v>
      </c>
      <c r="AJ5" s="34">
        <f>PXIL!P5</f>
        <v>0</v>
      </c>
      <c r="AK5" s="34">
        <f>RTM_IEX!J5</f>
        <v>18.82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12.192319322648927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66.717569487450362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1022.8848168207039</v>
      </c>
      <c r="P6" s="36">
        <v>75.180000000000007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352.14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-57</v>
      </c>
      <c r="AA6" s="75">
        <f>STOA!J6</f>
        <v>266.31</v>
      </c>
      <c r="AB6" s="75">
        <f>-STOA!P6</f>
        <v>0</v>
      </c>
      <c r="AC6">
        <f t="shared" si="0"/>
        <v>17.242831593220544</v>
      </c>
      <c r="AD6">
        <f t="shared" si="1"/>
        <v>1827.6637961858037</v>
      </c>
      <c r="AE6">
        <f>'IDT-1'!F6</f>
        <v>0</v>
      </c>
      <c r="AF6" s="24"/>
      <c r="AG6">
        <f t="shared" si="2"/>
        <v>1827.6637961858037</v>
      </c>
      <c r="AI6" s="34">
        <f>PXIL!J6</f>
        <v>0</v>
      </c>
      <c r="AJ6" s="34">
        <f>PXIL!P6</f>
        <v>0</v>
      </c>
      <c r="AK6" s="34">
        <f>RTM_IEX!J6</f>
        <v>20.64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12.192319322648927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82.926978980729302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1017.3421866726546</v>
      </c>
      <c r="P7" s="36">
        <v>75.180000000000007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365.53999999999996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-83</v>
      </c>
      <c r="AA7" s="75">
        <f>STOA!J7</f>
        <v>266.32</v>
      </c>
      <c r="AB7" s="75">
        <f>-STOA!P7</f>
        <v>0</v>
      </c>
      <c r="AC7">
        <f t="shared" si="0"/>
        <v>17.630890567035642</v>
      </c>
      <c r="AD7">
        <f t="shared" si="1"/>
        <v>1819.142516557218</v>
      </c>
      <c r="AE7">
        <f>'IDT-1'!F7</f>
        <v>0</v>
      </c>
      <c r="AF7" s="24"/>
      <c r="AG7">
        <f t="shared" si="2"/>
        <v>1819.142516557218</v>
      </c>
      <c r="AI7" s="34">
        <f>PXIL!J7</f>
        <v>0</v>
      </c>
      <c r="AJ7" s="34">
        <f>PXIL!P7</f>
        <v>0</v>
      </c>
      <c r="AK7" s="34">
        <f>RTM_IEX!J7</f>
        <v>14.43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12.192319322648927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82.926978980729302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1017.3421866726546</v>
      </c>
      <c r="P8" s="36">
        <v>75.180000000000007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365.53999999999996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-106</v>
      </c>
      <c r="AA8" s="75">
        <f>STOA!J8</f>
        <v>266.32</v>
      </c>
      <c r="AB8" s="75">
        <f>-STOA!P8</f>
        <v>0</v>
      </c>
      <c r="AC8">
        <f t="shared" si="0"/>
        <v>17.834119500046135</v>
      </c>
      <c r="AD8">
        <f t="shared" si="1"/>
        <v>1795.8292876242074</v>
      </c>
      <c r="AE8">
        <f>'IDT-1'!F8</f>
        <v>0</v>
      </c>
      <c r="AF8" s="24"/>
      <c r="AG8">
        <f t="shared" si="2"/>
        <v>1795.8292876242074</v>
      </c>
      <c r="AI8" s="34">
        <f>PXIL!J8</f>
        <v>0</v>
      </c>
      <c r="AJ8" s="34">
        <f>PXIL!P8</f>
        <v>0</v>
      </c>
      <c r="AK8" s="34">
        <f>RTM_IEX!J8</f>
        <v>14.32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12.192319322648927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82.926978980729302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1003.6165031613805</v>
      </c>
      <c r="P9" s="36">
        <v>75.180000000000007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380.86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-129</v>
      </c>
      <c r="AA9" s="75">
        <f>STOA!J9</f>
        <v>266.32</v>
      </c>
      <c r="AB9" s="75">
        <f>-STOA!P9</f>
        <v>0</v>
      </c>
      <c r="AC9">
        <f t="shared" si="0"/>
        <v>17.92633041815742</v>
      </c>
      <c r="AD9">
        <f t="shared" si="1"/>
        <v>1760.0113931948222</v>
      </c>
      <c r="AE9">
        <f>'IDT-1'!F9</f>
        <v>0</v>
      </c>
      <c r="AF9" s="24"/>
      <c r="AG9">
        <f t="shared" si="2"/>
        <v>1760.0113931948222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12.192319322648927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82.926978980729302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1000.697215060245</v>
      </c>
      <c r="P10" s="36">
        <v>75.180000000000007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380.86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-150</v>
      </c>
      <c r="AA10" s="75">
        <f>STOA!J10</f>
        <v>266.32</v>
      </c>
      <c r="AB10" s="75">
        <f>-STOA!P10</f>
        <v>0</v>
      </c>
      <c r="AC10">
        <f t="shared" si="0"/>
        <v>18.087081360833523</v>
      </c>
      <c r="AD10">
        <f t="shared" si="1"/>
        <v>1735.9313541510103</v>
      </c>
      <c r="AE10">
        <f>'IDT-1'!F10</f>
        <v>0</v>
      </c>
      <c r="AF10" s="24"/>
      <c r="AG10">
        <f t="shared" si="2"/>
        <v>1735.9313541510103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12.198316183348926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86.17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1004.0335514668571</v>
      </c>
      <c r="P11" s="36">
        <v>75.180000000000007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380.73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-171</v>
      </c>
      <c r="AA11" s="75">
        <f>STOA!J11</f>
        <v>266.23</v>
      </c>
      <c r="AB11" s="75">
        <f>-STOA!P11</f>
        <v>0</v>
      </c>
      <c r="AC11">
        <f t="shared" si="0"/>
        <v>18.640271619798398</v>
      </c>
      <c r="AD11">
        <f t="shared" si="1"/>
        <v>1685.7435181786286</v>
      </c>
      <c r="AE11">
        <f>'IDT-1'!F11</f>
        <v>0</v>
      </c>
      <c r="AF11" s="24"/>
      <c r="AG11">
        <f t="shared" si="2"/>
        <v>1685.7435181786286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12.198316183348926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86.17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1004.1138269699791</v>
      </c>
      <c r="P12" s="36">
        <v>75.180000000000007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380.73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-192</v>
      </c>
      <c r="AA12" s="75">
        <f>STOA!J12</f>
        <v>266.23</v>
      </c>
      <c r="AB12" s="75">
        <f>-STOA!P12</f>
        <v>0</v>
      </c>
      <c r="AC12">
        <f t="shared" si="0"/>
        <v>18.783028084580994</v>
      </c>
      <c r="AD12">
        <f t="shared" si="1"/>
        <v>1669.681037216968</v>
      </c>
      <c r="AE12">
        <f>'IDT-1'!F12</f>
        <v>0</v>
      </c>
      <c r="AF12" s="24"/>
      <c r="AG12">
        <f t="shared" si="2"/>
        <v>1669.681037216968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12.198316183348926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86.17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1005.8216558528031</v>
      </c>
      <c r="P13" s="36">
        <v>75.180000000000007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380.73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-215</v>
      </c>
      <c r="AA13" s="75">
        <f>STOA!J13</f>
        <v>266.23</v>
      </c>
      <c r="AB13" s="75">
        <f>-STOA!P13</f>
        <v>0</v>
      </c>
      <c r="AC13">
        <f t="shared" si="0"/>
        <v>19.091035186982289</v>
      </c>
      <c r="AD13">
        <f t="shared" si="1"/>
        <v>1638.0808589973906</v>
      </c>
      <c r="AE13">
        <f>'IDT-1'!F13</f>
        <v>0</v>
      </c>
      <c r="AF13" s="24"/>
      <c r="AG13">
        <f t="shared" si="2"/>
        <v>1638.0808589973906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12.198316183348926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86.17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1005.8727177873465</v>
      </c>
      <c r="P14" s="36">
        <v>75.180000000000007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380.73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-238</v>
      </c>
      <c r="AA14" s="75">
        <f>STOA!J14</f>
        <v>266.23</v>
      </c>
      <c r="AB14" s="75">
        <f>-STOA!P14</f>
        <v>0</v>
      </c>
      <c r="AC14">
        <f t="shared" si="0"/>
        <v>19.295681465016763</v>
      </c>
      <c r="AD14">
        <f t="shared" si="1"/>
        <v>1614.9272746538995</v>
      </c>
      <c r="AE14">
        <f>'IDT-1'!F14</f>
        <v>0</v>
      </c>
      <c r="AF14" s="24"/>
      <c r="AG14">
        <f t="shared" si="2"/>
        <v>1614.9272746538995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12.198316183348926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86.17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996.69465347919186</v>
      </c>
      <c r="P15" s="36">
        <v>75.180000000000007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392.79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-255</v>
      </c>
      <c r="AA15" s="75">
        <f>STOA!J15</f>
        <v>266.13</v>
      </c>
      <c r="AB15" s="75">
        <f>-STOA!P15</f>
        <v>0</v>
      </c>
      <c r="AC15">
        <f t="shared" si="0"/>
        <v>19.382309391760369</v>
      </c>
      <c r="AD15">
        <f t="shared" si="1"/>
        <v>1610.6225824190014</v>
      </c>
      <c r="AE15">
        <f>'IDT-1'!F15</f>
        <v>0</v>
      </c>
      <c r="AF15" s="24"/>
      <c r="AG15">
        <f t="shared" si="2"/>
        <v>1610.6225824190014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12.198316183348926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87.01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993.66480319752316</v>
      </c>
      <c r="P16" s="36">
        <v>75.180000000000007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392.79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-274</v>
      </c>
      <c r="AA16" s="75">
        <f>STOA!J16</f>
        <v>266.13</v>
      </c>
      <c r="AB16" s="75">
        <f>-STOA!P16</f>
        <v>0</v>
      </c>
      <c r="AC16">
        <f t="shared" si="0"/>
        <v>19.487332494592419</v>
      </c>
      <c r="AD16">
        <f t="shared" si="1"/>
        <v>1594.3277090345005</v>
      </c>
      <c r="AE16">
        <f>'IDT-1'!F16</f>
        <v>0</v>
      </c>
      <c r="AF16" s="24"/>
      <c r="AG16">
        <f t="shared" si="2"/>
        <v>1594.3277090345005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12.198316183348926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87.01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992.33372257208828</v>
      </c>
      <c r="P17" s="36">
        <v>75.180000000000007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392.79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-292</v>
      </c>
      <c r="AA17" s="75">
        <f>STOA!J17</f>
        <v>266.13</v>
      </c>
      <c r="AB17" s="75">
        <f>-STOA!P17</f>
        <v>0</v>
      </c>
      <c r="AC17">
        <f t="shared" si="0"/>
        <v>19.635425280488107</v>
      </c>
      <c r="AD17">
        <f t="shared" si="1"/>
        <v>1574.8485356231699</v>
      </c>
      <c r="AE17">
        <f>'IDT-1'!F17</f>
        <v>0</v>
      </c>
      <c r="AF17" s="24"/>
      <c r="AG17">
        <f t="shared" si="2"/>
        <v>1574.8485356231699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12.198316183348926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87.01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992.33372257208828</v>
      </c>
      <c r="P18" s="36">
        <v>75.180000000000007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392.79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-312</v>
      </c>
      <c r="AA18" s="75">
        <f>STOA!J18</f>
        <v>266.13</v>
      </c>
      <c r="AB18" s="75">
        <f>-STOA!P18</f>
        <v>0</v>
      </c>
      <c r="AC18">
        <f t="shared" si="0"/>
        <v>19.85737846854299</v>
      </c>
      <c r="AD18">
        <f t="shared" si="1"/>
        <v>1549.6265824351151</v>
      </c>
      <c r="AE18">
        <f>'IDT-1'!F18</f>
        <v>0</v>
      </c>
      <c r="AF18" s="24"/>
      <c r="AG18">
        <f t="shared" si="2"/>
        <v>1549.6265824351151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12.198316183348926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87.01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992.33372257208828</v>
      </c>
      <c r="P19" s="36">
        <v>75.180000000000007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392.45000000000005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-333</v>
      </c>
      <c r="AA19" s="75">
        <f>STOA!J19</f>
        <v>266.04000000000002</v>
      </c>
      <c r="AB19" s="75">
        <f>-STOA!P19</f>
        <v>0</v>
      </c>
      <c r="AC19">
        <f t="shared" si="0"/>
        <v>20.102182039164461</v>
      </c>
      <c r="AD19">
        <f t="shared" si="1"/>
        <v>1520.9517788644935</v>
      </c>
      <c r="AE19">
        <f>'IDT-1'!F19</f>
        <v>0</v>
      </c>
      <c r="AF19" s="24"/>
      <c r="AG19">
        <f t="shared" si="2"/>
        <v>1520.9517788644935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-37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12.198316183348926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87.01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989.93940065564345</v>
      </c>
      <c r="P20" s="36">
        <v>75.180000000000007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392.45000000000005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-349</v>
      </c>
      <c r="AA20" s="75">
        <f>STOA!J20</f>
        <v>266.04000000000002</v>
      </c>
      <c r="AB20" s="75">
        <f>-STOA!P20</f>
        <v>0</v>
      </c>
      <c r="AC20">
        <f t="shared" si="0"/>
        <v>20.178771409043893</v>
      </c>
      <c r="AD20">
        <f t="shared" si="1"/>
        <v>1507.4808675781692</v>
      </c>
      <c r="AE20">
        <f>'IDT-1'!F20</f>
        <v>0</v>
      </c>
      <c r="AF20" s="24"/>
      <c r="AG20">
        <f t="shared" si="2"/>
        <v>1507.4808675781692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-32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12.198316183348926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87.01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986.09494402557095</v>
      </c>
      <c r="P21" s="36">
        <v>75.180000000000007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392.45000000000005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-364</v>
      </c>
      <c r="AA21" s="75">
        <f>STOA!J21</f>
        <v>266.04000000000002</v>
      </c>
      <c r="AB21" s="75">
        <f>-STOA!P21</f>
        <v>0</v>
      </c>
      <c r="AC21">
        <f t="shared" si="0"/>
        <v>20.269233976009993</v>
      </c>
      <c r="AD21">
        <f t="shared" si="1"/>
        <v>1489.545948381131</v>
      </c>
      <c r="AE21">
        <f>'IDT-1'!F21</f>
        <v>0</v>
      </c>
      <c r="AF21" s="24"/>
      <c r="AG21">
        <f t="shared" si="2"/>
        <v>1489.545948381131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-31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12.198316183348926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87.01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986.66191930438936</v>
      </c>
      <c r="P22" s="36">
        <v>75.180000000000007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392.45000000000005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-384</v>
      </c>
      <c r="AA22" s="75">
        <f>STOA!J22</f>
        <v>266.04000000000002</v>
      </c>
      <c r="AB22" s="75">
        <f>-STOA!P22</f>
        <v>0</v>
      </c>
      <c r="AC22">
        <f t="shared" si="0"/>
        <v>20.389639016252133</v>
      </c>
      <c r="AD22">
        <f t="shared" si="1"/>
        <v>1476.992518619707</v>
      </c>
      <c r="AE22">
        <f>'IDT-1'!F22</f>
        <v>0</v>
      </c>
      <c r="AF22" s="24"/>
      <c r="AG22">
        <f t="shared" si="2"/>
        <v>1476.992518619707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12.192319322648927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87.01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986.83797857528828</v>
      </c>
      <c r="P23" s="36">
        <v>75.180000000000007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392.26000000000005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-406</v>
      </c>
      <c r="AA23" s="75">
        <f>STOA!J23</f>
        <v>265.94</v>
      </c>
      <c r="AB23" s="75">
        <f>-STOA!P23</f>
        <v>0</v>
      </c>
      <c r="AC23">
        <f t="shared" si="0"/>
        <v>20.654927391127742</v>
      </c>
      <c r="AD23">
        <f t="shared" si="1"/>
        <v>1446.6072926550303</v>
      </c>
      <c r="AE23">
        <f>'IDT-1'!F23</f>
        <v>0</v>
      </c>
      <c r="AF23" s="24"/>
      <c r="AG23">
        <f t="shared" si="2"/>
        <v>1446.6072926550303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-32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12.192319322648927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87.01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1002.9499200354788</v>
      </c>
      <c r="P24" s="36">
        <v>75.180000000000007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392.26000000000005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-440</v>
      </c>
      <c r="AA24" s="75">
        <f>STOA!J24</f>
        <v>265.94</v>
      </c>
      <c r="AB24" s="75">
        <f>-STOA!P24</f>
        <v>0</v>
      </c>
      <c r="AC24">
        <f t="shared" si="0"/>
        <v>21.142959449343035</v>
      </c>
      <c r="AD24">
        <f t="shared" si="1"/>
        <v>1423.2312020570057</v>
      </c>
      <c r="AE24">
        <f>'IDT-1'!F24</f>
        <v>0</v>
      </c>
      <c r="AF24" s="24"/>
      <c r="AG24">
        <f t="shared" si="2"/>
        <v>1423.2312020570057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-37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12.192319322648927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87.01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1001.4156027716895</v>
      </c>
      <c r="P25" s="36">
        <v>75.180000000000007</v>
      </c>
      <c r="Q25" s="36">
        <v>26.78</v>
      </c>
      <c r="R25" s="38">
        <v>0</v>
      </c>
      <c r="S25" s="38">
        <v>0</v>
      </c>
      <c r="T25" s="37">
        <f>SUMPRODUCT(LTA!J25:AN25,LTA!J$101:AN$101,LTA!J$105:AN$105)</f>
        <v>0.27</v>
      </c>
      <c r="U25" s="37">
        <f>SUMPRODUCT(LTA!J25:AN25,LTA!J$102:AN$102,LTA!J$105:AN$105)</f>
        <v>393.83087700000004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-466</v>
      </c>
      <c r="AA25" s="75">
        <f>STOA!J25</f>
        <v>265.94</v>
      </c>
      <c r="AB25" s="75">
        <f>-STOA!P25</f>
        <v>0</v>
      </c>
      <c r="AC25">
        <f t="shared" si="0"/>
        <v>21.403122873165355</v>
      </c>
      <c r="AD25">
        <f t="shared" si="1"/>
        <v>1394.2775983693941</v>
      </c>
      <c r="AE25">
        <f>'IDT-1'!F25</f>
        <v>0</v>
      </c>
      <c r="AF25" s="24"/>
      <c r="AG25">
        <f t="shared" si="2"/>
        <v>1394.2775983693941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12.192319322648927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87.01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1000.7541431663002</v>
      </c>
      <c r="P26" s="36">
        <v>75.180000000000007</v>
      </c>
      <c r="Q26" s="36">
        <v>26.78</v>
      </c>
      <c r="R26" s="38">
        <v>0</v>
      </c>
      <c r="S26" s="38">
        <v>0</v>
      </c>
      <c r="T26" s="37">
        <f>SUMPRODUCT(LTA!J26:AN26,LTA!J$101:AN$101,LTA!J$105:AN$105)</f>
        <v>1.35</v>
      </c>
      <c r="U26" s="37">
        <f>SUMPRODUCT(LTA!J26:AN26,LTA!J$102:AN$102,LTA!J$105:AN$105)</f>
        <v>398.40691000000004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-498</v>
      </c>
      <c r="AA26" s="75">
        <f>STOA!J26</f>
        <v>265.94</v>
      </c>
      <c r="AB26" s="75">
        <f>-STOA!P26</f>
        <v>0</v>
      </c>
      <c r="AC26">
        <f t="shared" si="0"/>
        <v>21.71341894470379</v>
      </c>
      <c r="AD26">
        <f t="shared" si="1"/>
        <v>1368.961875692466</v>
      </c>
      <c r="AE26">
        <f>'IDT-1'!F26</f>
        <v>0</v>
      </c>
      <c r="AF26" s="24"/>
      <c r="AG26">
        <f t="shared" si="2"/>
        <v>1368.961875692466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-38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12.192319322648927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87.01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996.86445824480006</v>
      </c>
      <c r="P27" s="36">
        <v>75.180000000000007</v>
      </c>
      <c r="Q27" s="36">
        <v>26.78</v>
      </c>
      <c r="R27" s="38">
        <v>7.752545155993432</v>
      </c>
      <c r="S27" s="38">
        <v>0</v>
      </c>
      <c r="T27" s="37">
        <f>SUMPRODUCT(LTA!J27:AN27,LTA!J$101:AN$101,LTA!J$105:AN$105)</f>
        <v>3.6399999999999997</v>
      </c>
      <c r="U27" s="37">
        <f>SUMPRODUCT(LTA!J27:AN27,LTA!J$102:AN$102,LTA!J$105:AN$105)</f>
        <v>402.46318600000001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-534</v>
      </c>
      <c r="AA27" s="75">
        <f>STOA!J27</f>
        <v>265.76</v>
      </c>
      <c r="AB27" s="75">
        <f>-STOA!P27</f>
        <v>0</v>
      </c>
      <c r="AC27">
        <f t="shared" si="0"/>
        <v>22.050262914188799</v>
      </c>
      <c r="AD27">
        <f t="shared" si="1"/>
        <v>1350.6541679574746</v>
      </c>
      <c r="AE27">
        <f>'IDT-1'!F27</f>
        <v>0</v>
      </c>
      <c r="AF27" s="24"/>
      <c r="AG27">
        <f t="shared" si="2"/>
        <v>1350.6541679574746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12.192319322648927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87.01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1000.5639890542041</v>
      </c>
      <c r="P28" s="36">
        <v>75.180000000000007</v>
      </c>
      <c r="Q28" s="36">
        <v>26.78</v>
      </c>
      <c r="R28" s="38">
        <v>13.470000000000002</v>
      </c>
      <c r="S28" s="38">
        <v>0</v>
      </c>
      <c r="T28" s="37">
        <f>SUMPRODUCT(LTA!J28:AN28,LTA!J$101:AN$101,LTA!J$105:AN$105)</f>
        <v>6.29</v>
      </c>
      <c r="U28" s="37">
        <f>SUMPRODUCT(LTA!J28:AN28,LTA!J$102:AN$102,LTA!J$105:AN$105)</f>
        <v>406.82456500000001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-559</v>
      </c>
      <c r="AA28" s="75">
        <f>STOA!J28</f>
        <v>265.76</v>
      </c>
      <c r="AB28" s="75">
        <f>-STOA!P28</f>
        <v>0</v>
      </c>
      <c r="AC28">
        <f t="shared" si="0"/>
        <v>22.443420093760277</v>
      </c>
      <c r="AD28">
        <f t="shared" si="1"/>
        <v>1338.6893754313135</v>
      </c>
      <c r="AE28">
        <f>'IDT-1'!F28</f>
        <v>0</v>
      </c>
      <c r="AF28" s="24"/>
      <c r="AG28">
        <f t="shared" si="2"/>
        <v>1338.6893754313135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-33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12.192319322648927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87.01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1000.5639890542041</v>
      </c>
      <c r="P29" s="36">
        <v>75.180000000000007</v>
      </c>
      <c r="Q29" s="36">
        <v>26.78</v>
      </c>
      <c r="R29" s="38">
        <v>19.43</v>
      </c>
      <c r="S29" s="38">
        <v>0</v>
      </c>
      <c r="T29" s="37">
        <f>SUMPRODUCT(LTA!J29:AN29,LTA!J$101:AN$101,LTA!J$105:AN$105)</f>
        <v>9.6900000000000013</v>
      </c>
      <c r="U29" s="37">
        <f>SUMPRODUCT(LTA!J29:AN29,LTA!J$102:AN$102,LTA!J$105:AN$105)</f>
        <v>411.86893400000002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-583</v>
      </c>
      <c r="AA29" s="75">
        <f>STOA!J29</f>
        <v>265.76</v>
      </c>
      <c r="AB29" s="75">
        <f>-STOA!P29</f>
        <v>0</v>
      </c>
      <c r="AC29">
        <f t="shared" si="0"/>
        <v>22.756619218926385</v>
      </c>
      <c r="AD29">
        <f t="shared" si="1"/>
        <v>1331.7805453061478</v>
      </c>
      <c r="AE29">
        <f>'IDT-1'!F29</f>
        <v>0</v>
      </c>
      <c r="AF29" s="24"/>
      <c r="AG29">
        <f t="shared" si="2"/>
        <v>1331.7805453061478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12.192319322648927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912.83355991948281</v>
      </c>
      <c r="P30" s="36">
        <v>75.180000000000007</v>
      </c>
      <c r="Q30" s="36">
        <v>26.78</v>
      </c>
      <c r="R30" s="38">
        <v>22.2</v>
      </c>
      <c r="S30" s="38">
        <v>0</v>
      </c>
      <c r="T30" s="37">
        <f>SUMPRODUCT(LTA!J30:AN30,LTA!J$101:AN$101,LTA!J$105:AN$105)</f>
        <v>10.43</v>
      </c>
      <c r="U30" s="37">
        <f>SUMPRODUCT(LTA!J30:AN30,LTA!J$102:AN$102,LTA!J$105:AN$105)</f>
        <v>368.63709599999999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-258</v>
      </c>
      <c r="AA30" s="75">
        <f>STOA!J30</f>
        <v>265.76</v>
      </c>
      <c r="AB30" s="75">
        <f>-STOA!P30</f>
        <v>0</v>
      </c>
      <c r="AC30">
        <f t="shared" si="0"/>
        <v>20.03160157508621</v>
      </c>
      <c r="AD30">
        <f t="shared" si="1"/>
        <v>1336.2205768249994</v>
      </c>
      <c r="AE30">
        <f>'IDT-1'!F30</f>
        <v>0</v>
      </c>
      <c r="AF30" s="24"/>
      <c r="AG30">
        <f t="shared" si="2"/>
        <v>1336.2205768249994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12.192319322648927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810.53263772335583</v>
      </c>
      <c r="P31" s="36">
        <v>75.180000000000007</v>
      </c>
      <c r="Q31" s="36">
        <v>26.886405080213908</v>
      </c>
      <c r="R31" s="38">
        <v>22.199999999999996</v>
      </c>
      <c r="S31" s="38">
        <v>0</v>
      </c>
      <c r="T31" s="37">
        <f>SUMPRODUCT(LTA!J31:AN31,LTA!J$101:AN$101,LTA!J$105:AN$105)</f>
        <v>14.8</v>
      </c>
      <c r="U31" s="37">
        <f>SUMPRODUCT(LTA!J31:AN31,LTA!J$102:AN$102,LTA!J$105:AN$105)</f>
        <v>388.45314500000001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-330</v>
      </c>
      <c r="AA31" s="75">
        <f>STOA!J31</f>
        <v>314.05</v>
      </c>
      <c r="AB31" s="75">
        <f>-STOA!P31</f>
        <v>0</v>
      </c>
      <c r="AC31">
        <f t="shared" si="0"/>
        <v>19.468222719911534</v>
      </c>
      <c r="AD31">
        <f t="shared" si="1"/>
        <v>1341.0654875642608</v>
      </c>
      <c r="AE31">
        <f>'IDT-1'!F31</f>
        <v>0</v>
      </c>
      <c r="AF31" s="24"/>
      <c r="AG31">
        <f t="shared" si="2"/>
        <v>1341.0654875642608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-94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12.192319322648927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749.65757296164304</v>
      </c>
      <c r="P32" s="36">
        <v>75.180000000000007</v>
      </c>
      <c r="Q32" s="36">
        <v>26.886405080213908</v>
      </c>
      <c r="R32" s="38">
        <v>22.199999999999996</v>
      </c>
      <c r="S32" s="38">
        <v>0</v>
      </c>
      <c r="T32" s="37">
        <f>SUMPRODUCT(LTA!J32:AN32,LTA!J$101:AN$101,LTA!J$105:AN$105)</f>
        <v>19.72</v>
      </c>
      <c r="U32" s="37">
        <f>SUMPRODUCT(LTA!J32:AN32,LTA!J$102:AN$102,LTA!J$105:AN$105)</f>
        <v>396.17093199999999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-348</v>
      </c>
      <c r="AA32" s="75">
        <f>STOA!J32</f>
        <v>314.05</v>
      </c>
      <c r="AB32" s="75">
        <f>-STOA!P32</f>
        <v>0</v>
      </c>
      <c r="AC32">
        <f t="shared" si="0"/>
        <v>18.564315789409914</v>
      </c>
      <c r="AD32">
        <f t="shared" si="1"/>
        <v>1347.7321167330497</v>
      </c>
      <c r="AE32">
        <f>'IDT-1'!F32</f>
        <v>0</v>
      </c>
      <c r="AF32" s="24"/>
      <c r="AG32">
        <f t="shared" si="2"/>
        <v>1347.7321167330497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-22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12.192319322648927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716.27042110520631</v>
      </c>
      <c r="P33" s="36">
        <v>33.869999999999997</v>
      </c>
      <c r="Q33" s="36">
        <v>8.76</v>
      </c>
      <c r="R33" s="38">
        <v>22.199999999999996</v>
      </c>
      <c r="S33" s="38">
        <v>0</v>
      </c>
      <c r="T33" s="37">
        <f>SUMPRODUCT(LTA!J33:AN33,LTA!J$101:AN$101,LTA!J$105:AN$105)</f>
        <v>4.2699999999999996</v>
      </c>
      <c r="U33" s="37">
        <f>SUMPRODUCT(LTA!J33:AN33,LTA!J$102:AN$102,LTA!J$105:AN$105)</f>
        <v>411.13313000000005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-241</v>
      </c>
      <c r="AA33" s="75">
        <f>STOA!J33</f>
        <v>314.05</v>
      </c>
      <c r="AB33" s="75">
        <f>-STOA!P33</f>
        <v>0</v>
      </c>
      <c r="AC33">
        <f t="shared" si="0"/>
        <v>16.597897380404191</v>
      </c>
      <c r="AD33">
        <f t="shared" si="1"/>
        <v>1385.3871762054048</v>
      </c>
      <c r="AE33">
        <f>'IDT-1'!F33</f>
        <v>0</v>
      </c>
      <c r="AF33" s="24"/>
      <c r="AG33">
        <f t="shared" si="2"/>
        <v>1385.3871762054048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12.192319322648927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688.60203556156398</v>
      </c>
      <c r="P34" s="36">
        <v>33.869999999999997</v>
      </c>
      <c r="Q34" s="36">
        <v>8.76</v>
      </c>
      <c r="R34" s="38">
        <v>22.199999999999996</v>
      </c>
      <c r="S34" s="38">
        <v>0</v>
      </c>
      <c r="T34" s="37">
        <f>SUMPRODUCT(LTA!J34:AN34,LTA!J$101:AN$101,LTA!J$105:AN$105)</f>
        <v>2.7</v>
      </c>
      <c r="U34" s="37">
        <f>SUMPRODUCT(LTA!J34:AN34,LTA!J$102:AN$102,LTA!J$105:AN$105)</f>
        <v>418.870431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-262</v>
      </c>
      <c r="AA34" s="75">
        <f>STOA!J34</f>
        <v>314.05</v>
      </c>
      <c r="AB34" s="75">
        <f>-STOA!P34</f>
        <v>0</v>
      </c>
      <c r="AC34">
        <f t="shared" si="0"/>
        <v>16.595128514386243</v>
      </c>
      <c r="AD34">
        <f t="shared" si="1"/>
        <v>1342.8888605277805</v>
      </c>
      <c r="AE34">
        <f>'IDT-1'!F34</f>
        <v>0</v>
      </c>
      <c r="AF34" s="24"/>
      <c r="AG34">
        <f t="shared" si="2"/>
        <v>1342.8888605277805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12.192319322648927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685.00754790057999</v>
      </c>
      <c r="P35" s="36">
        <v>34.061840683095554</v>
      </c>
      <c r="Q35" s="36">
        <v>8.76</v>
      </c>
      <c r="R35" s="38">
        <v>23.2</v>
      </c>
      <c r="S35" s="38">
        <v>0</v>
      </c>
      <c r="T35" s="37">
        <f>SUMPRODUCT(LTA!J35:AN35,LTA!J$101:AN$101,LTA!J$105:AN$105)</f>
        <v>3.96</v>
      </c>
      <c r="U35" s="37">
        <f>SUMPRODUCT(LTA!J35:AN35,LTA!J$102:AN$102,LTA!J$105:AN$105)</f>
        <v>425.80449900000002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-281</v>
      </c>
      <c r="AA35" s="75">
        <f>STOA!J35</f>
        <v>325.39</v>
      </c>
      <c r="AB35" s="75">
        <f>-STOA!P35</f>
        <v>0</v>
      </c>
      <c r="AC35">
        <f t="shared" si="0"/>
        <v>16.914569442302536</v>
      </c>
      <c r="AD35">
        <f t="shared" si="1"/>
        <v>1340.7008406219759</v>
      </c>
      <c r="AE35">
        <f>'IDT-1'!F35</f>
        <v>0</v>
      </c>
      <c r="AF35" s="24"/>
      <c r="AG35">
        <f t="shared" si="2"/>
        <v>1340.7008406219759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12.192319322648927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687.31407583124587</v>
      </c>
      <c r="P36" s="36">
        <v>34.061840683095554</v>
      </c>
      <c r="Q36" s="36">
        <v>8.76</v>
      </c>
      <c r="R36" s="38">
        <v>23.2</v>
      </c>
      <c r="S36" s="38">
        <v>0</v>
      </c>
      <c r="T36" s="37">
        <f>SUMPRODUCT(LTA!J36:AN36,LTA!J$101:AN$101,LTA!J$105:AN$105)</f>
        <v>6.82</v>
      </c>
      <c r="U36" s="37">
        <f>SUMPRODUCT(LTA!J36:AN36,LTA!J$102:AN$102,LTA!J$105:AN$105)</f>
        <v>432.24411900000001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-290</v>
      </c>
      <c r="AA36" s="75">
        <f>STOA!J36</f>
        <v>325.39</v>
      </c>
      <c r="AB36" s="75">
        <f>-STOA!P36</f>
        <v>0</v>
      </c>
      <c r="AC36">
        <f t="shared" si="0"/>
        <v>17.096606691792154</v>
      </c>
      <c r="AD36">
        <f t="shared" si="1"/>
        <v>1343.1249513031521</v>
      </c>
      <c r="AE36">
        <f>'IDT-1'!F36</f>
        <v>0</v>
      </c>
      <c r="AF36" s="24"/>
      <c r="AG36">
        <f t="shared" si="2"/>
        <v>1343.1249513031521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12.192319322648927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690.37387111579631</v>
      </c>
      <c r="P37" s="36">
        <v>34.061840683095554</v>
      </c>
      <c r="Q37" s="36">
        <v>8.76</v>
      </c>
      <c r="R37" s="38">
        <v>23.2</v>
      </c>
      <c r="S37" s="38">
        <v>0</v>
      </c>
      <c r="T37" s="37">
        <f>SUMPRODUCT(LTA!J37:AN37,LTA!J$101:AN$101,LTA!J$105:AN$105)</f>
        <v>11.66</v>
      </c>
      <c r="U37" s="37">
        <f>SUMPRODUCT(LTA!J37:AN37,LTA!J$102:AN$102,LTA!J$105:AN$105)</f>
        <v>438.88863600000002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-291</v>
      </c>
      <c r="AA37" s="75">
        <f>STOA!J37</f>
        <v>325.39</v>
      </c>
      <c r="AB37" s="75">
        <f>-STOA!P37</f>
        <v>0</v>
      </c>
      <c r="AC37">
        <f t="shared" si="0"/>
        <v>17.32225604264034</v>
      </c>
      <c r="AD37">
        <f t="shared" si="1"/>
        <v>1346.4436142368538</v>
      </c>
      <c r="AE37">
        <f>'IDT-1'!F37</f>
        <v>0</v>
      </c>
      <c r="AF37" s="24"/>
      <c r="AG37">
        <f t="shared" si="2"/>
        <v>1346.4436142368538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12.192319322648927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689.36856637107758</v>
      </c>
      <c r="P38" s="36">
        <v>34.061840683095554</v>
      </c>
      <c r="Q38" s="36">
        <v>8.76</v>
      </c>
      <c r="R38" s="38">
        <v>23.2</v>
      </c>
      <c r="S38" s="38">
        <v>0</v>
      </c>
      <c r="T38" s="37">
        <f>SUMPRODUCT(LTA!J38:AN38,LTA!J$101:AN$101,LTA!J$105:AN$105)</f>
        <v>11.94</v>
      </c>
      <c r="U38" s="37">
        <f>SUMPRODUCT(LTA!J38:AN38,LTA!J$102:AN$102,LTA!J$105:AN$105)</f>
        <v>445.80634900000001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-286</v>
      </c>
      <c r="AA38" s="75">
        <f>STOA!J38</f>
        <v>325.39</v>
      </c>
      <c r="AB38" s="75">
        <f>-STOA!P38</f>
        <v>0</v>
      </c>
      <c r="AC38">
        <f t="shared" si="0"/>
        <v>17.332358597675842</v>
      </c>
      <c r="AD38">
        <f t="shared" si="1"/>
        <v>1357.6259199370998</v>
      </c>
      <c r="AE38">
        <f>'IDT-1'!F38</f>
        <v>0</v>
      </c>
      <c r="AF38" s="24"/>
      <c r="AG38">
        <f t="shared" si="2"/>
        <v>1357.6259199370998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12.083459328696703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696.39468318271895</v>
      </c>
      <c r="P39" s="36">
        <v>34.061840683095554</v>
      </c>
      <c r="Q39" s="36">
        <v>8.76</v>
      </c>
      <c r="R39" s="38">
        <v>23.2</v>
      </c>
      <c r="S39" s="38">
        <v>0</v>
      </c>
      <c r="T39" s="37">
        <f>SUMPRODUCT(LTA!J39:AN39,LTA!J$101:AN$101,LTA!J$105:AN$105)</f>
        <v>14.33</v>
      </c>
      <c r="U39" s="37">
        <f>SUMPRODUCT(LTA!J39:AN39,LTA!J$102:AN$102,LTA!J$105:AN$105)</f>
        <v>452.07232400000004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-269</v>
      </c>
      <c r="AA39" s="75">
        <f>STOA!J39</f>
        <v>325.20999999999998</v>
      </c>
      <c r="AB39" s="75">
        <f>-STOA!P39</f>
        <v>0</v>
      </c>
      <c r="AC39">
        <f t="shared" si="0"/>
        <v>17.760797245903955</v>
      </c>
      <c r="AD39">
        <f t="shared" si="1"/>
        <v>1339.5907131065612</v>
      </c>
      <c r="AE39">
        <f>'IDT-1'!F39</f>
        <v>0</v>
      </c>
      <c r="AF39" s="24"/>
      <c r="AG39">
        <f t="shared" si="2"/>
        <v>1339.5907131065612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11.914132379248654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696.39468318271895</v>
      </c>
      <c r="P40" s="36">
        <v>34.061840683095554</v>
      </c>
      <c r="Q40" s="36">
        <v>8.76</v>
      </c>
      <c r="R40" s="38">
        <v>23.2</v>
      </c>
      <c r="S40" s="38">
        <v>0</v>
      </c>
      <c r="T40" s="37">
        <f>SUMPRODUCT(LTA!J40:AN40,LTA!J$101:AN$101,LTA!J$105:AN$105)</f>
        <v>29.369999999999997</v>
      </c>
      <c r="U40" s="37">
        <f>SUMPRODUCT(LTA!J40:AN40,LTA!J$102:AN$102,LTA!J$105:AN$105)</f>
        <v>457.39964600000002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-253</v>
      </c>
      <c r="AA40" s="75">
        <f>STOA!J40</f>
        <v>325.20999999999998</v>
      </c>
      <c r="AB40" s="75">
        <f>-STOA!P40</f>
        <v>0</v>
      </c>
      <c r="AC40">
        <f t="shared" si="0"/>
        <v>17.618927011549776</v>
      </c>
      <c r="AD40">
        <f t="shared" si="1"/>
        <v>1395.930578391467</v>
      </c>
      <c r="AE40">
        <f>'IDT-1'!F40</f>
        <v>0</v>
      </c>
      <c r="AF40" s="24"/>
      <c r="AG40">
        <f t="shared" si="2"/>
        <v>1395.930578391467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11.914132379248654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693.46529838336596</v>
      </c>
      <c r="P41" s="36">
        <v>34.061840683095554</v>
      </c>
      <c r="Q41" s="36">
        <v>8.76</v>
      </c>
      <c r="R41" s="38">
        <v>23.2</v>
      </c>
      <c r="S41" s="38">
        <v>0</v>
      </c>
      <c r="T41" s="37">
        <f>SUMPRODUCT(LTA!J41:AN41,LTA!J$101:AN$101,LTA!J$105:AN$105)</f>
        <v>30.900000000000002</v>
      </c>
      <c r="U41" s="37">
        <f>SUMPRODUCT(LTA!J41:AN41,LTA!J$102:AN$102,LTA!J$105:AN$105)</f>
        <v>461.45855800000004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-199</v>
      </c>
      <c r="AA41" s="75">
        <f>STOA!J41</f>
        <v>325.20999999999998</v>
      </c>
      <c r="AB41" s="75">
        <f>-STOA!P41</f>
        <v>0</v>
      </c>
      <c r="AC41">
        <f t="shared" si="0"/>
        <v>17.296083877549854</v>
      </c>
      <c r="AD41">
        <f t="shared" si="1"/>
        <v>1437.9129487261141</v>
      </c>
      <c r="AE41">
        <f>'IDT-1'!F41</f>
        <v>0</v>
      </c>
      <c r="AF41" s="24"/>
      <c r="AG41">
        <f t="shared" si="2"/>
        <v>1437.9129487261141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-55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11.915155241315707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693.46529838336596</v>
      </c>
      <c r="P42" s="36">
        <v>34.061840683095554</v>
      </c>
      <c r="Q42" s="36">
        <v>8.76</v>
      </c>
      <c r="R42" s="38">
        <v>23.2</v>
      </c>
      <c r="S42" s="38">
        <v>0</v>
      </c>
      <c r="T42" s="37">
        <f>SUMPRODUCT(LTA!J42:AN42,LTA!J$101:AN$101,LTA!J$105:AN$105)</f>
        <v>33.29</v>
      </c>
      <c r="U42" s="37">
        <f>SUMPRODUCT(LTA!J42:AN42,LTA!J$102:AN$102,LTA!J$105:AN$105)</f>
        <v>465.23451700000004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-174</v>
      </c>
      <c r="AA42" s="75">
        <f>STOA!J42</f>
        <v>325.20999999999998</v>
      </c>
      <c r="AB42" s="75">
        <f>-STOA!P42</f>
        <v>0</v>
      </c>
      <c r="AC42">
        <f t="shared" si="0"/>
        <v>17.217181405103119</v>
      </c>
      <c r="AD42">
        <f t="shared" si="1"/>
        <v>1459.158833060628</v>
      </c>
      <c r="AE42">
        <f>'IDT-1'!F42</f>
        <v>0</v>
      </c>
      <c r="AF42" s="24"/>
      <c r="AG42">
        <f t="shared" si="2"/>
        <v>1459.158833060628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11.912464319695529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696.97144850918903</v>
      </c>
      <c r="P43" s="36">
        <v>33.869999999999997</v>
      </c>
      <c r="Q43" s="36">
        <v>8.7100000000000009</v>
      </c>
      <c r="R43" s="38">
        <v>23.2</v>
      </c>
      <c r="S43" s="38">
        <v>0</v>
      </c>
      <c r="T43" s="37">
        <f>SUMPRODUCT(LTA!J43:AN43,LTA!J$101:AN$101,LTA!J$105:AN$105)</f>
        <v>35.67</v>
      </c>
      <c r="U43" s="37">
        <f>SUMPRODUCT(LTA!J43:AN43,LTA!J$102:AN$102,LTA!J$105:AN$105)</f>
        <v>468.10918700000002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-140</v>
      </c>
      <c r="AA43" s="75">
        <f>STOA!J43</f>
        <v>324.60000000000002</v>
      </c>
      <c r="AB43" s="75">
        <f>-STOA!P43</f>
        <v>0</v>
      </c>
      <c r="AC43">
        <f t="shared" si="0"/>
        <v>17.162462958778125</v>
      </c>
      <c r="AD43">
        <f t="shared" si="1"/>
        <v>1481.11984002806</v>
      </c>
      <c r="AE43">
        <f>'IDT-1'!F43</f>
        <v>0</v>
      </c>
      <c r="AF43" s="24"/>
      <c r="AG43">
        <f t="shared" si="2"/>
        <v>1481.11984002806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-85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12.088831670421628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698.02836693186202</v>
      </c>
      <c r="P44" s="36">
        <v>33.869999999999997</v>
      </c>
      <c r="Q44" s="36">
        <v>8.7100000000000009</v>
      </c>
      <c r="R44" s="38">
        <v>23.2</v>
      </c>
      <c r="S44" s="38">
        <v>0</v>
      </c>
      <c r="T44" s="37">
        <f>SUMPRODUCT(LTA!J44:AN44,LTA!J$101:AN$101,LTA!J$105:AN$105)</f>
        <v>34.72</v>
      </c>
      <c r="U44" s="37">
        <f>SUMPRODUCT(LTA!J44:AN44,LTA!J$102:AN$102,LTA!J$105:AN$105)</f>
        <v>470.05083000000002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-108</v>
      </c>
      <c r="AA44" s="75">
        <f>STOA!J44</f>
        <v>324.60000000000002</v>
      </c>
      <c r="AB44" s="75">
        <f>-STOA!P44</f>
        <v>0</v>
      </c>
      <c r="AC44">
        <f t="shared" si="0"/>
        <v>16.809160976051835</v>
      </c>
      <c r="AD44">
        <f t="shared" si="1"/>
        <v>1525.6980707841858</v>
      </c>
      <c r="AE44">
        <f>'IDT-1'!F44</f>
        <v>0</v>
      </c>
      <c r="AF44" s="24"/>
      <c r="AG44">
        <f t="shared" si="2"/>
        <v>1525.6980707841858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12.088831670421628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698.59882988173786</v>
      </c>
      <c r="P45" s="36">
        <v>33.869999999999997</v>
      </c>
      <c r="Q45" s="36">
        <v>8.7100000000000009</v>
      </c>
      <c r="R45" s="38">
        <v>23.2</v>
      </c>
      <c r="S45" s="38">
        <v>0</v>
      </c>
      <c r="T45" s="37">
        <f>SUMPRODUCT(LTA!J45:AN45,LTA!J$101:AN$101,LTA!J$105:AN$105)</f>
        <v>49.769999999999996</v>
      </c>
      <c r="U45" s="37">
        <f>SUMPRODUCT(LTA!J45:AN45,LTA!J$102:AN$102,LTA!J$105:AN$105)</f>
        <v>472.22664099999997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-92</v>
      </c>
      <c r="AA45" s="75">
        <f>STOA!J45</f>
        <v>324.60000000000002</v>
      </c>
      <c r="AB45" s="75">
        <f>-STOA!P45</f>
        <v>0</v>
      </c>
      <c r="AC45">
        <f t="shared" si="0"/>
        <v>17.001280696899521</v>
      </c>
      <c r="AD45">
        <f t="shared" si="1"/>
        <v>1539.3022250132137</v>
      </c>
      <c r="AE45">
        <f>'IDT-1'!F45</f>
        <v>0</v>
      </c>
      <c r="AF45" s="24"/>
      <c r="AG45">
        <f t="shared" si="2"/>
        <v>1539.3022250132137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12.088831670421628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699.90987008717252</v>
      </c>
      <c r="P46" s="36">
        <v>33.869999999999997</v>
      </c>
      <c r="Q46" s="36">
        <v>8.7100000000000009</v>
      </c>
      <c r="R46" s="38">
        <v>23.2</v>
      </c>
      <c r="S46" s="38">
        <v>0</v>
      </c>
      <c r="T46" s="37">
        <f>SUMPRODUCT(LTA!J46:AN46,LTA!J$101:AN$101,LTA!J$105:AN$105)</f>
        <v>51.620000000000005</v>
      </c>
      <c r="U46" s="37">
        <f>SUMPRODUCT(LTA!J46:AN46,LTA!J$102:AN$102,LTA!J$105:AN$105)</f>
        <v>475.15374100000002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-66</v>
      </c>
      <c r="AA46" s="75">
        <f>STOA!J46</f>
        <v>324.60000000000002</v>
      </c>
      <c r="AB46" s="75">
        <f>-STOA!P46</f>
        <v>0</v>
      </c>
      <c r="AC46">
        <f t="shared" si="0"/>
        <v>16.868415652741245</v>
      </c>
      <c r="AD46">
        <f t="shared" si="1"/>
        <v>1566.5232302628067</v>
      </c>
      <c r="AE46">
        <f>'IDT-1'!F46</f>
        <v>0</v>
      </c>
      <c r="AF46" s="24"/>
      <c r="AG46">
        <f t="shared" si="2"/>
        <v>1566.5232302628067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7.6729499999999993</v>
      </c>
      <c r="E47">
        <f>GT_NG!T47</f>
        <v>12.088831670421628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729.37163363901914</v>
      </c>
      <c r="P47" s="36">
        <v>33.869999999999997</v>
      </c>
      <c r="Q47" s="36">
        <v>8.7100000000000009</v>
      </c>
      <c r="R47" s="38">
        <v>24.2</v>
      </c>
      <c r="S47" s="38">
        <v>0</v>
      </c>
      <c r="T47" s="37">
        <f>SUMPRODUCT(LTA!J47:AN47,LTA!J$101:AN$101,LTA!J$105:AN$105)</f>
        <v>52.97</v>
      </c>
      <c r="U47" s="37">
        <f>SUMPRODUCT(LTA!J47:AN47,LTA!J$102:AN$102,LTA!J$105:AN$105)</f>
        <v>477.92667299999999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-48</v>
      </c>
      <c r="AA47" s="75">
        <f>STOA!J47</f>
        <v>324.5</v>
      </c>
      <c r="AB47" s="75">
        <f>-STOA!P47</f>
        <v>0</v>
      </c>
      <c r="AC47">
        <f t="shared" si="0"/>
        <v>16.787473570143096</v>
      </c>
      <c r="AD47">
        <f t="shared" si="1"/>
        <v>1643.7879678972515</v>
      </c>
      <c r="AE47">
        <f>'IDT-1'!F47</f>
        <v>0</v>
      </c>
      <c r="AF47" s="24"/>
      <c r="AG47">
        <f t="shared" si="2"/>
        <v>1643.7879678972515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7.6729499999999993</v>
      </c>
      <c r="E48">
        <f>GT_NG!T48</f>
        <v>12.08883167042163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728.05111081836185</v>
      </c>
      <c r="P48" s="36">
        <v>33.869999999999997</v>
      </c>
      <c r="Q48" s="36">
        <v>8.7100000000000009</v>
      </c>
      <c r="R48" s="38">
        <v>24.2</v>
      </c>
      <c r="S48" s="38">
        <v>0</v>
      </c>
      <c r="T48" s="37">
        <f>SUMPRODUCT(LTA!J48:AN48,LTA!J$101:AN$101,LTA!J$105:AN$105)</f>
        <v>54.96</v>
      </c>
      <c r="U48" s="37">
        <f>SUMPRODUCT(LTA!J48:AN48,LTA!J$102:AN$102,LTA!J$105:AN$105)</f>
        <v>478.560878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-31</v>
      </c>
      <c r="AA48" s="75">
        <f>STOA!J48</f>
        <v>324.5</v>
      </c>
      <c r="AB48" s="75">
        <f>-STOA!P48</f>
        <v>0</v>
      </c>
      <c r="AC48">
        <f t="shared" si="0"/>
        <v>16.692408443054969</v>
      </c>
      <c r="AD48">
        <f t="shared" si="1"/>
        <v>1657.1867152036823</v>
      </c>
      <c r="AE48">
        <f>'IDT-1'!F48</f>
        <v>0</v>
      </c>
      <c r="AF48" s="24"/>
      <c r="AG48">
        <f t="shared" si="2"/>
        <v>1657.1867152036823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-80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7.6729499999999993</v>
      </c>
      <c r="E49">
        <f>GT_NG!T49</f>
        <v>12.08883167042163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730.06634129295162</v>
      </c>
      <c r="P49" s="36">
        <v>73.430000000000007</v>
      </c>
      <c r="Q49" s="36">
        <v>26.172998395967007</v>
      </c>
      <c r="R49" s="38">
        <v>24.2</v>
      </c>
      <c r="S49" s="38">
        <v>0</v>
      </c>
      <c r="T49" s="37">
        <f>SUMPRODUCT(LTA!J49:AN49,LTA!J$101:AN$101,LTA!J$105:AN$105)</f>
        <v>57.650000000000006</v>
      </c>
      <c r="U49" s="37">
        <f>SUMPRODUCT(LTA!J49:AN49,LTA!J$102:AN$102,LTA!J$105:AN$105)</f>
        <v>478.91212999999999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-144</v>
      </c>
      <c r="AA49" s="75">
        <f>STOA!J49</f>
        <v>324.5</v>
      </c>
      <c r="AB49" s="75">
        <f>-STOA!P49</f>
        <v>0</v>
      </c>
      <c r="AC49">
        <f t="shared" si="0"/>
        <v>17.798029908614172</v>
      </c>
      <c r="AD49">
        <f t="shared" si="1"/>
        <v>1655.1605746086798</v>
      </c>
      <c r="AE49">
        <f>'IDT-1'!F49</f>
        <v>0</v>
      </c>
      <c r="AF49" s="24"/>
      <c r="AG49">
        <f t="shared" si="2"/>
        <v>1655.1605746086798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7.6729499999999993</v>
      </c>
      <c r="E50">
        <f>GT_NG!T50</f>
        <v>12.08883167042163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727.73469658966019</v>
      </c>
      <c r="P50" s="36">
        <v>47.13</v>
      </c>
      <c r="Q50" s="36">
        <v>8.4600000000000009</v>
      </c>
      <c r="R50" s="38">
        <v>24.2</v>
      </c>
      <c r="S50" s="38">
        <v>0</v>
      </c>
      <c r="T50" s="37">
        <f>SUMPRODUCT(LTA!J50:AN50,LTA!J$101:AN$101,LTA!J$105:AN$105)</f>
        <v>56.29</v>
      </c>
      <c r="U50" s="37">
        <f>SUMPRODUCT(LTA!J50:AN50,LTA!J$102:AN$102,LTA!J$105:AN$105)</f>
        <v>439.88001699999995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-44</v>
      </c>
      <c r="AA50" s="75">
        <f>STOA!J50</f>
        <v>324.5</v>
      </c>
      <c r="AB50" s="75">
        <f>-STOA!P50</f>
        <v>0</v>
      </c>
      <c r="AC50">
        <f t="shared" si="0"/>
        <v>16.013761789888235</v>
      </c>
      <c r="AD50">
        <f t="shared" si="1"/>
        <v>1685.2080866281472</v>
      </c>
      <c r="AE50">
        <f>'IDT-1'!F50</f>
        <v>0</v>
      </c>
      <c r="AF50" s="24"/>
      <c r="AG50">
        <f t="shared" si="2"/>
        <v>1685.2080866281472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7.6729499999999993</v>
      </c>
      <c r="E51">
        <f>GT_NG!T51</f>
        <v>12.088831670421628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706.48439788822088</v>
      </c>
      <c r="P51" s="36">
        <v>33.869999999999997</v>
      </c>
      <c r="Q51" s="36">
        <v>7.74</v>
      </c>
      <c r="R51" s="38">
        <v>24.2</v>
      </c>
      <c r="S51" s="38">
        <v>0</v>
      </c>
      <c r="T51" s="37">
        <f>SUMPRODUCT(LTA!J51:AN51,LTA!J$101:AN$101,LTA!J$105:AN$105)</f>
        <v>54.96</v>
      </c>
      <c r="U51" s="37">
        <f>SUMPRODUCT(LTA!J51:AN51,LTA!J$102:AN$102,LTA!J$105:AN$105)</f>
        <v>479.09945699999997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-103</v>
      </c>
      <c r="AA51" s="75">
        <f>STOA!J51</f>
        <v>324.5</v>
      </c>
      <c r="AB51" s="75">
        <f>-STOA!P51</f>
        <v>0</v>
      </c>
      <c r="AC51">
        <f t="shared" si="0"/>
        <v>16.725943844292168</v>
      </c>
      <c r="AD51">
        <f t="shared" si="1"/>
        <v>1677.0350458723042</v>
      </c>
      <c r="AE51">
        <f>'IDT-1'!F51</f>
        <v>0</v>
      </c>
      <c r="AF51" s="24"/>
      <c r="AG51">
        <f t="shared" si="2"/>
        <v>1677.0350458723042</v>
      </c>
      <c r="AI51" s="34">
        <f>PXIL!J51</f>
        <v>0</v>
      </c>
      <c r="AJ51" s="34">
        <f>PXIL!P51</f>
        <v>0</v>
      </c>
      <c r="AK51" s="34">
        <f>RTM_IEX!J51</f>
        <v>33.880000000000003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11.882352941176471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706.34352961644299</v>
      </c>
      <c r="P52" s="36">
        <v>33.869999999999997</v>
      </c>
      <c r="Q52" s="36">
        <v>7.74</v>
      </c>
      <c r="R52" s="38">
        <v>24.2</v>
      </c>
      <c r="S52" s="38">
        <v>0</v>
      </c>
      <c r="T52" s="37">
        <f>SUMPRODUCT(LTA!J52:AN52,LTA!J$101:AN$101,LTA!J$105:AN$105)</f>
        <v>55.220000000000006</v>
      </c>
      <c r="U52" s="37">
        <f>SUMPRODUCT(LTA!J52:AN52,LTA!J$102:AN$102,LTA!J$105:AN$105)</f>
        <v>477.92861699999997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-84</v>
      </c>
      <c r="AA52" s="75">
        <f>STOA!J52</f>
        <v>324.5</v>
      </c>
      <c r="AB52" s="75">
        <f>-STOA!P52</f>
        <v>0</v>
      </c>
      <c r="AC52">
        <f t="shared" si="0"/>
        <v>16.546011375761452</v>
      </c>
      <c r="AD52">
        <f t="shared" si="1"/>
        <v>1694.9367913398116</v>
      </c>
      <c r="AE52">
        <f>'IDT-1'!F52</f>
        <v>0</v>
      </c>
      <c r="AF52" s="24"/>
      <c r="AG52">
        <f t="shared" si="2"/>
        <v>1694.9367913398116</v>
      </c>
      <c r="AI52" s="34">
        <f>PXIL!J52</f>
        <v>0</v>
      </c>
      <c r="AJ52" s="34">
        <f>PXIL!P52</f>
        <v>0</v>
      </c>
      <c r="AK52" s="34">
        <f>RTM_IEX!J52</f>
        <v>33.86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11.882352941176471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710.46524570091572</v>
      </c>
      <c r="P53" s="36">
        <v>33.869999999999997</v>
      </c>
      <c r="Q53" s="36">
        <v>7.74</v>
      </c>
      <c r="R53" s="38">
        <v>24.2</v>
      </c>
      <c r="S53" s="38">
        <v>0</v>
      </c>
      <c r="T53" s="37">
        <f>SUMPRODUCT(LTA!J53:AN53,LTA!J$101:AN$101,LTA!J$105:AN$105)</f>
        <v>53.92</v>
      </c>
      <c r="U53" s="37">
        <f>SUMPRODUCT(LTA!J53:AN53,LTA!J$102:AN$102,LTA!J$105:AN$105)</f>
        <v>432.44712699999997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-23</v>
      </c>
      <c r="AA53" s="75">
        <f>STOA!J53</f>
        <v>325.11</v>
      </c>
      <c r="AB53" s="75">
        <f>-STOA!P53</f>
        <v>0</v>
      </c>
      <c r="AC53">
        <f t="shared" si="0"/>
        <v>15.336439586450897</v>
      </c>
      <c r="AD53">
        <f t="shared" si="1"/>
        <v>1681.2365892135949</v>
      </c>
      <c r="AE53">
        <f>'IDT-1'!F53</f>
        <v>0</v>
      </c>
      <c r="AF53" s="24"/>
      <c r="AG53">
        <f t="shared" si="2"/>
        <v>1681.2365892135949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11.917685654637637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709.13416507548084</v>
      </c>
      <c r="P54" s="36">
        <v>33.869999999999997</v>
      </c>
      <c r="Q54" s="36">
        <v>7.74</v>
      </c>
      <c r="R54" s="38">
        <v>24.2</v>
      </c>
      <c r="S54" s="38">
        <v>0</v>
      </c>
      <c r="T54" s="37">
        <f>SUMPRODUCT(LTA!J54:AN54,LTA!J$101:AN$101,LTA!J$105:AN$105)</f>
        <v>51.92</v>
      </c>
      <c r="U54" s="37">
        <f>SUMPRODUCT(LTA!J54:AN54,LTA!J$102:AN$102,LTA!J$105:AN$105)</f>
        <v>431.20798799999994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-29</v>
      </c>
      <c r="AA54" s="75">
        <f>STOA!J54</f>
        <v>325.11</v>
      </c>
      <c r="AB54" s="75">
        <f>-STOA!P54</f>
        <v>0</v>
      </c>
      <c r="AC54">
        <f t="shared" si="0"/>
        <v>15.349801346758698</v>
      </c>
      <c r="AD54">
        <f t="shared" si="1"/>
        <v>1670.6883405413132</v>
      </c>
      <c r="AE54">
        <f>'IDT-1'!F54</f>
        <v>0</v>
      </c>
      <c r="AF54" s="24"/>
      <c r="AG54">
        <f t="shared" si="2"/>
        <v>1670.6883405413132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18.533351419786577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712.50045324042844</v>
      </c>
      <c r="P55" s="36">
        <v>33.869999999999997</v>
      </c>
      <c r="Q55" s="36">
        <v>7.74</v>
      </c>
      <c r="R55" s="38">
        <v>24.2</v>
      </c>
      <c r="S55" s="38">
        <v>0</v>
      </c>
      <c r="T55" s="37">
        <f>SUMPRODUCT(LTA!J55:AN55,LTA!J$101:AN$101,LTA!J$105:AN$105)</f>
        <v>50.57</v>
      </c>
      <c r="U55" s="37">
        <f>SUMPRODUCT(LTA!J55:AN55,LTA!J$102:AN$102,LTA!J$105:AN$105)</f>
        <v>471.12701600000003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-137</v>
      </c>
      <c r="AA55" s="75">
        <f>STOA!J55</f>
        <v>325.11</v>
      </c>
      <c r="AB55" s="75">
        <f>-STOA!P55</f>
        <v>0</v>
      </c>
      <c r="AC55">
        <f t="shared" si="0"/>
        <v>16.735887760140645</v>
      </c>
      <c r="AD55">
        <f t="shared" si="1"/>
        <v>1609.8532360580282</v>
      </c>
      <c r="AE55">
        <f>'IDT-1'!F55</f>
        <v>0</v>
      </c>
      <c r="AF55" s="24"/>
      <c r="AG55">
        <f t="shared" si="2"/>
        <v>1609.8532360580282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18.533351419786577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712.50045324042844</v>
      </c>
      <c r="P56" s="36">
        <v>33.869999999999997</v>
      </c>
      <c r="Q56" s="36">
        <v>7.74</v>
      </c>
      <c r="R56" s="38">
        <v>24.2</v>
      </c>
      <c r="S56" s="38">
        <v>0</v>
      </c>
      <c r="T56" s="37">
        <f>SUMPRODUCT(LTA!J56:AN56,LTA!J$101:AN$101,LTA!J$105:AN$105)</f>
        <v>49.9</v>
      </c>
      <c r="U56" s="37">
        <f>SUMPRODUCT(LTA!J56:AN56,LTA!J$102:AN$102,LTA!J$105:AN$105)</f>
        <v>472.229557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-132</v>
      </c>
      <c r="AA56" s="75">
        <f>STOA!J56</f>
        <v>325.11</v>
      </c>
      <c r="AB56" s="75">
        <f>-STOA!P56</f>
        <v>0</v>
      </c>
      <c r="AC56">
        <f t="shared" si="0"/>
        <v>16.695303483329671</v>
      </c>
      <c r="AD56">
        <f t="shared" si="1"/>
        <v>1615.3263613348392</v>
      </c>
      <c r="AE56">
        <f>'IDT-1'!F56</f>
        <v>0</v>
      </c>
      <c r="AF56" s="24"/>
      <c r="AG56">
        <f t="shared" si="2"/>
        <v>1615.3263613348392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18.533351419786577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708.43796944771509</v>
      </c>
      <c r="P57" s="36">
        <v>33.869999999999997</v>
      </c>
      <c r="Q57" s="36">
        <v>7.74</v>
      </c>
      <c r="R57" s="38">
        <v>24.2</v>
      </c>
      <c r="S57" s="38">
        <v>0</v>
      </c>
      <c r="T57" s="37">
        <f>SUMPRODUCT(LTA!J57:AN57,LTA!J$101:AN$101,LTA!J$105:AN$105)</f>
        <v>74.36</v>
      </c>
      <c r="U57" s="37">
        <f>SUMPRODUCT(LTA!J57:AN57,LTA!J$102:AN$102,LTA!J$105:AN$105)</f>
        <v>471.25385699999998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-80.83</v>
      </c>
      <c r="AA57" s="75">
        <f>STOA!J57</f>
        <v>325.11</v>
      </c>
      <c r="AB57" s="75">
        <f>-STOA!P57</f>
        <v>0</v>
      </c>
      <c r="AC57">
        <f t="shared" si="0"/>
        <v>16.811437419141846</v>
      </c>
      <c r="AD57">
        <f t="shared" si="1"/>
        <v>1640.8020436063139</v>
      </c>
      <c r="AE57">
        <f>'IDT-1'!F57</f>
        <v>0</v>
      </c>
      <c r="AF57" s="24"/>
      <c r="AG57">
        <f t="shared" si="2"/>
        <v>1640.8020436063139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19.433333333333334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709.60736764450269</v>
      </c>
      <c r="P58" s="36">
        <v>33.869999999999997</v>
      </c>
      <c r="Q58" s="36">
        <v>7.74</v>
      </c>
      <c r="R58" s="38">
        <v>24.2</v>
      </c>
      <c r="S58" s="38">
        <v>0</v>
      </c>
      <c r="T58" s="37">
        <f>SUMPRODUCT(LTA!J58:AN58,LTA!J$101:AN$101,LTA!J$105:AN$105)</f>
        <v>72.28</v>
      </c>
      <c r="U58" s="37">
        <f>SUMPRODUCT(LTA!J58:AN58,LTA!J$102:AN$102,LTA!J$105:AN$105)</f>
        <v>425.96750700000001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-2.8</v>
      </c>
      <c r="AA58" s="75">
        <f>STOA!J58</f>
        <v>325.11</v>
      </c>
      <c r="AB58" s="75">
        <f>-STOA!P58</f>
        <v>0</v>
      </c>
      <c r="AC58">
        <f t="shared" si="0"/>
        <v>15.631282518333933</v>
      </c>
      <c r="AD58">
        <f t="shared" si="1"/>
        <v>1684.715228617456</v>
      </c>
      <c r="AE58">
        <f>'IDT-1'!F58</f>
        <v>0</v>
      </c>
      <c r="AF58" s="24"/>
      <c r="AG58">
        <f t="shared" si="2"/>
        <v>1684.715228617456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19.433333333333334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717.57254099242402</v>
      </c>
      <c r="P59" s="36">
        <v>33.869999999999997</v>
      </c>
      <c r="Q59" s="36">
        <v>7.74</v>
      </c>
      <c r="R59" s="38">
        <v>24.2</v>
      </c>
      <c r="S59" s="38">
        <v>0</v>
      </c>
      <c r="T59" s="37">
        <f>SUMPRODUCT(LTA!J59:AN59,LTA!J$101:AN$101,LTA!J$105:AN$105)</f>
        <v>41.19</v>
      </c>
      <c r="U59" s="37">
        <f>SUMPRODUCT(LTA!J59:AN59,LTA!J$102:AN$102,LTA!J$105:AN$105)</f>
        <v>464.69840999999997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-17</v>
      </c>
      <c r="AA59" s="75">
        <f>STOA!J59</f>
        <v>325.01</v>
      </c>
      <c r="AB59" s="75">
        <f>-STOA!P59</f>
        <v>0</v>
      </c>
      <c r="AC59">
        <f t="shared" si="0"/>
        <v>15.760633488177884</v>
      </c>
      <c r="AD59">
        <f t="shared" si="1"/>
        <v>1700.8919539955332</v>
      </c>
      <c r="AE59">
        <f>'IDT-1'!F59</f>
        <v>0</v>
      </c>
      <c r="AF59" s="24"/>
      <c r="AG59">
        <f t="shared" si="2"/>
        <v>1700.8919539955332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19.433333333333334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721.28978211964738</v>
      </c>
      <c r="P60" s="36">
        <v>33.869999999999997</v>
      </c>
      <c r="Q60" s="36">
        <v>7.74</v>
      </c>
      <c r="R60" s="38">
        <v>24.2</v>
      </c>
      <c r="S60" s="38">
        <v>0</v>
      </c>
      <c r="T60" s="37">
        <f>SUMPRODUCT(LTA!J60:AN60,LTA!J$101:AN$101,LTA!J$105:AN$105)</f>
        <v>40.510000000000005</v>
      </c>
      <c r="U60" s="37">
        <f>SUMPRODUCT(LTA!J60:AN60,LTA!J$102:AN$102,LTA!J$105:AN$105)</f>
        <v>458.67834099999999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325.01</v>
      </c>
      <c r="AB60" s="75">
        <f>-STOA!P60</f>
        <v>0</v>
      </c>
      <c r="AC60">
        <f t="shared" si="0"/>
        <v>15.405893884576225</v>
      </c>
      <c r="AD60">
        <f t="shared" si="1"/>
        <v>1735.2638657263583</v>
      </c>
      <c r="AE60">
        <f>'IDT-1'!F60</f>
        <v>0</v>
      </c>
      <c r="AF60" s="24"/>
      <c r="AG60">
        <f t="shared" si="2"/>
        <v>1735.2638657263583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19.433333333333334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53.057702731956532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759.90696421770087</v>
      </c>
      <c r="P61" s="36">
        <v>75.180000000000007</v>
      </c>
      <c r="Q61" s="36">
        <v>7.74</v>
      </c>
      <c r="R61" s="38">
        <v>24.2</v>
      </c>
      <c r="S61" s="38">
        <v>0</v>
      </c>
      <c r="T61" s="37">
        <f>SUMPRODUCT(LTA!J61:AN61,LTA!J$101:AN$101,LTA!J$105:AN$105)</f>
        <v>39.83</v>
      </c>
      <c r="U61" s="37">
        <f>SUMPRODUCT(LTA!J61:AN61,LTA!J$102:AN$102,LTA!J$105:AN$105)</f>
        <v>448.84511300000003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325.01</v>
      </c>
      <c r="AB61" s="75">
        <f>-STOA!P61</f>
        <v>0</v>
      </c>
      <c r="AC61">
        <f t="shared" si="0"/>
        <v>16.371116391794665</v>
      </c>
      <c r="AD61">
        <f t="shared" si="1"/>
        <v>1843.9830190394171</v>
      </c>
      <c r="AE61">
        <f>'IDT-1'!F61</f>
        <v>0</v>
      </c>
      <c r="AF61" s="24"/>
      <c r="AG61">
        <f t="shared" si="2"/>
        <v>1843.9830190394171</v>
      </c>
      <c r="AI61" s="34">
        <f>PXIL!J61</f>
        <v>0</v>
      </c>
      <c r="AJ61" s="34">
        <f>PXIL!P61</f>
        <v>0</v>
      </c>
      <c r="AK61" s="34">
        <f>RTM_IEX!J61</f>
        <v>48.39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19.433333333333334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53.057702731956532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836.28999933611954</v>
      </c>
      <c r="P62" s="36">
        <v>75.180000000000007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39.14</v>
      </c>
      <c r="U62" s="37">
        <f>SUMPRODUCT(LTA!J62:AN62,LTA!J$102:AN$102,LTA!J$105:AN$105)</f>
        <v>492.42820300000005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-59.67</v>
      </c>
      <c r="AA62" s="75">
        <f>STOA!J62</f>
        <v>325.01</v>
      </c>
      <c r="AB62" s="75">
        <f>-STOA!P62</f>
        <v>0</v>
      </c>
      <c r="AC62">
        <f t="shared" si="0"/>
        <v>17.958567987752005</v>
      </c>
      <c r="AD62">
        <f t="shared" si="1"/>
        <v>1842.6516925618785</v>
      </c>
      <c r="AE62">
        <f>'IDT-1'!F62</f>
        <v>0</v>
      </c>
      <c r="AF62" s="24"/>
      <c r="AG62">
        <f t="shared" si="2"/>
        <v>1842.6516925618785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19.02700810611643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53.057702731956532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910.25927106096242</v>
      </c>
      <c r="P63" s="36">
        <v>75.180000000000007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38.450000000000003</v>
      </c>
      <c r="U63" s="37">
        <f>SUMPRODUCT(LTA!J63:AN63,LTA!J$102:AN$102,LTA!J$105:AN$105)</f>
        <v>487.48060100000009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-173</v>
      </c>
      <c r="AA63" s="75">
        <f>STOA!J63</f>
        <v>325.01</v>
      </c>
      <c r="AB63" s="75">
        <f>-STOA!P63</f>
        <v>0</v>
      </c>
      <c r="AC63">
        <f t="shared" si="0"/>
        <v>19.296125385755648</v>
      </c>
      <c r="AD63">
        <f t="shared" si="1"/>
        <v>1825.9094796615007</v>
      </c>
      <c r="AE63">
        <f>'IDT-1'!F63</f>
        <v>0</v>
      </c>
      <c r="AF63" s="24"/>
      <c r="AG63">
        <f t="shared" si="2"/>
        <v>1825.9094796615007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6.6880386983289357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938.25194405650745</v>
      </c>
      <c r="P64" s="36">
        <v>75.180000000000007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37.07</v>
      </c>
      <c r="U64" s="37">
        <f>SUMPRODUCT(LTA!J64:AN64,LTA!J$102:AN$102,LTA!J$105:AN$105)</f>
        <v>482.04595200000006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-164</v>
      </c>
      <c r="AA64" s="75">
        <f>STOA!J64</f>
        <v>325.01</v>
      </c>
      <c r="AB64" s="75">
        <f>-STOA!P64</f>
        <v>0</v>
      </c>
      <c r="AC64">
        <f t="shared" si="0"/>
        <v>19.267098134386934</v>
      </c>
      <c r="AD64">
        <f t="shared" si="1"/>
        <v>1840.7198587686703</v>
      </c>
      <c r="AE64">
        <f>'IDT-1'!F64</f>
        <v>0</v>
      </c>
      <c r="AF64" s="24"/>
      <c r="AG64">
        <f t="shared" si="2"/>
        <v>1840.7198587686703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6.6880386983289357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937.94954934798318</v>
      </c>
      <c r="P65" s="36">
        <v>75.180000000000007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39.049999999999997</v>
      </c>
      <c r="U65" s="37">
        <f>SUMPRODUCT(LTA!J65:AN65,LTA!J$102:AN$102,LTA!J$105:AN$105)</f>
        <v>476.46859300000006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-155</v>
      </c>
      <c r="AA65" s="75">
        <f>STOA!J65</f>
        <v>325.01</v>
      </c>
      <c r="AB65" s="75">
        <f>-STOA!P65</f>
        <v>0</v>
      </c>
      <c r="AC65">
        <f t="shared" si="0"/>
        <v>19.152877154052167</v>
      </c>
      <c r="AD65">
        <f t="shared" si="1"/>
        <v>1845.9343260404808</v>
      </c>
      <c r="AE65">
        <f>'IDT-1'!F65</f>
        <v>0</v>
      </c>
      <c r="AF65" s="24"/>
      <c r="AG65">
        <f t="shared" si="2"/>
        <v>1845.9343260404808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6.6880386983289357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937.94954934798318</v>
      </c>
      <c r="P66" s="36">
        <v>75.180000000000007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38.93</v>
      </c>
      <c r="U66" s="37">
        <f>SUMPRODUCT(LTA!J66:AN66,LTA!J$102:AN$102,LTA!J$105:AN$105)</f>
        <v>470.76074800000004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-152</v>
      </c>
      <c r="AA66" s="75">
        <f>STOA!J66</f>
        <v>325.01</v>
      </c>
      <c r="AB66" s="75">
        <f>-STOA!P66</f>
        <v>0</v>
      </c>
      <c r="AC66">
        <f t="shared" si="0"/>
        <v>19.074957735485583</v>
      </c>
      <c r="AD66">
        <f t="shared" si="1"/>
        <v>1843.1844004590475</v>
      </c>
      <c r="AE66">
        <f>'IDT-1'!F66</f>
        <v>0</v>
      </c>
      <c r="AF66" s="24"/>
      <c r="AG66">
        <f t="shared" si="2"/>
        <v>1843.1844004590475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6.6880386983289357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48.7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938.13970376687303</v>
      </c>
      <c r="P67" s="36">
        <v>75.180000000000007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34.79</v>
      </c>
      <c r="U67" s="37">
        <f>SUMPRODUCT(LTA!J67:AN67,LTA!J$102:AN$102,LTA!J$105:AN$105)</f>
        <v>465.75946400000009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-157</v>
      </c>
      <c r="AA67" s="75">
        <f>STOA!J67</f>
        <v>325.01</v>
      </c>
      <c r="AB67" s="75">
        <f>-STOA!P67</f>
        <v>0</v>
      </c>
      <c r="AC67">
        <f t="shared" si="0"/>
        <v>19.561826084114504</v>
      </c>
      <c r="AD67">
        <f t="shared" si="1"/>
        <v>1767.4464025293082</v>
      </c>
      <c r="AE67">
        <f>'IDT-1'!F67</f>
        <v>0</v>
      </c>
      <c r="AF67" s="24"/>
      <c r="AG67">
        <f t="shared" si="2"/>
        <v>1767.4464025293082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6.6880386983289357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48.7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938.13970376687303</v>
      </c>
      <c r="P68" s="36">
        <v>75.180000000000007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33.659999999999997</v>
      </c>
      <c r="U68" s="37">
        <f>SUMPRODUCT(LTA!J68:AN68,LTA!J$102:AN$102,LTA!J$105:AN$105)</f>
        <v>459.51498400000008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-167</v>
      </c>
      <c r="AA68" s="75">
        <f>STOA!J68</f>
        <v>325.01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19.585711935336462</v>
      </c>
      <c r="AD68">
        <f t="shared" ref="AD68:AD98" si="4">SUM(B68:AB68,AI68:AR68)-AC68</f>
        <v>1750.0480366780866</v>
      </c>
      <c r="AE68">
        <f>'IDT-1'!F68</f>
        <v>0</v>
      </c>
      <c r="AF68" s="24"/>
      <c r="AG68">
        <f t="shared" ref="AG68:AG98" si="5">SUM(AD68:AF68)</f>
        <v>1750.0480366780866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11.886303191489361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48.7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937.00078842344942</v>
      </c>
      <c r="P69" s="36">
        <v>75.180000000000007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31.85</v>
      </c>
      <c r="U69" s="37">
        <f>SUMPRODUCT(LTA!J69:AN69,LTA!J$102:AN$102,LTA!J$105:AN$105)</f>
        <v>453.17435500000005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-182</v>
      </c>
      <c r="AA69" s="75">
        <f>STOA!J69</f>
        <v>325.01</v>
      </c>
      <c r="AB69" s="75">
        <f>-STOA!P69</f>
        <v>0</v>
      </c>
      <c r="AC69">
        <f t="shared" si="3"/>
        <v>19.505318035043164</v>
      </c>
      <c r="AD69">
        <f t="shared" si="4"/>
        <v>1751.0371507281163</v>
      </c>
      <c r="AE69">
        <f>'IDT-1'!F69</f>
        <v>0</v>
      </c>
      <c r="AF69" s="24"/>
      <c r="AG69">
        <f t="shared" si="5"/>
        <v>1751.0371507281163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11.886303191489361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48.7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938.5586155151135</v>
      </c>
      <c r="P70" s="36">
        <v>75.180000000000007</v>
      </c>
      <c r="Q70" s="36">
        <v>26.78</v>
      </c>
      <c r="R70" s="38">
        <v>22.679999999999996</v>
      </c>
      <c r="S70" s="38">
        <v>0</v>
      </c>
      <c r="T70" s="37">
        <f>SUMPRODUCT(LTA!J70:AN70,LTA!J$101:AN$101,LTA!J$105:AN$105)</f>
        <v>30.330000000000002</v>
      </c>
      <c r="U70" s="37">
        <f>SUMPRODUCT(LTA!J70:AN70,LTA!J$102:AN$102,LTA!J$105:AN$105)</f>
        <v>446.17858600000005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-199</v>
      </c>
      <c r="AA70" s="75">
        <f>STOA!J70</f>
        <v>325.01</v>
      </c>
      <c r="AB70" s="75">
        <f>-STOA!P70</f>
        <v>0</v>
      </c>
      <c r="AC70">
        <f t="shared" si="3"/>
        <v>19.581640314127128</v>
      </c>
      <c r="AD70">
        <f t="shared" si="4"/>
        <v>1725.4828865406967</v>
      </c>
      <c r="AE70">
        <f>'IDT-1'!F70</f>
        <v>0</v>
      </c>
      <c r="AF70" s="24"/>
      <c r="AG70">
        <f t="shared" si="5"/>
        <v>1725.4828865406967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11.886303191489361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48.7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888.43446899846697</v>
      </c>
      <c r="P71" s="36">
        <v>75.180000000000007</v>
      </c>
      <c r="Q71" s="36">
        <v>26.78</v>
      </c>
      <c r="R71" s="38">
        <v>20.43</v>
      </c>
      <c r="S71" s="38">
        <v>0</v>
      </c>
      <c r="T71" s="37">
        <f>SUMPRODUCT(LTA!J71:AN71,LTA!J$101:AN$101,LTA!J$105:AN$105)</f>
        <v>28.130000000000003</v>
      </c>
      <c r="U71" s="37">
        <f>SUMPRODUCT(LTA!J71:AN71,LTA!J$102:AN$102,LTA!J$105:AN$105)</f>
        <v>439.81657300000006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-174</v>
      </c>
      <c r="AA71" s="75">
        <f>STOA!J71</f>
        <v>276.83000000000004</v>
      </c>
      <c r="AB71" s="75">
        <f>-STOA!P71</f>
        <v>0</v>
      </c>
      <c r="AC71">
        <f t="shared" si="3"/>
        <v>18.044339821437948</v>
      </c>
      <c r="AD71">
        <f t="shared" si="4"/>
        <v>1682.9040275167395</v>
      </c>
      <c r="AE71">
        <f>'IDT-1'!F71</f>
        <v>0</v>
      </c>
      <c r="AF71" s="24"/>
      <c r="AG71">
        <f t="shared" si="5"/>
        <v>1682.9040275167395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11.886303191489361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48.7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888.43446899846697</v>
      </c>
      <c r="P72" s="36">
        <v>75.180000000000007</v>
      </c>
      <c r="Q72" s="36">
        <v>26.78</v>
      </c>
      <c r="R72" s="38">
        <v>18.87</v>
      </c>
      <c r="S72" s="38">
        <v>0</v>
      </c>
      <c r="T72" s="37">
        <f>SUMPRODUCT(LTA!J72:AN72,LTA!J$101:AN$101,LTA!J$105:AN$105)</f>
        <v>22.77</v>
      </c>
      <c r="U72" s="37">
        <f>SUMPRODUCT(LTA!J72:AN72,LTA!J$102:AN$102,LTA!J$105:AN$105)</f>
        <v>435.02588600000001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-197</v>
      </c>
      <c r="AA72" s="75">
        <f>STOA!J72</f>
        <v>276.83000000000004</v>
      </c>
      <c r="AB72" s="75">
        <f>-STOA!P72</f>
        <v>0</v>
      </c>
      <c r="AC72">
        <f t="shared" si="3"/>
        <v>18.145482708848437</v>
      </c>
      <c r="AD72">
        <f t="shared" si="4"/>
        <v>1648.0921976293287</v>
      </c>
      <c r="AE72">
        <f>'IDT-1'!F72</f>
        <v>0</v>
      </c>
      <c r="AF72" s="24"/>
      <c r="AG72">
        <f t="shared" si="5"/>
        <v>1648.0921976293287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11.886303191489361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48.7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827.55940423675418</v>
      </c>
      <c r="P73" s="36">
        <v>75.180000000000007</v>
      </c>
      <c r="Q73" s="36">
        <v>26.78</v>
      </c>
      <c r="R73" s="38">
        <v>11.892544948630139</v>
      </c>
      <c r="S73" s="38">
        <v>0</v>
      </c>
      <c r="T73" s="37">
        <f>SUMPRODUCT(LTA!J73:AN73,LTA!J$101:AN$101,LTA!J$105:AN$105)</f>
        <v>15.97</v>
      </c>
      <c r="U73" s="37">
        <f>SUMPRODUCT(LTA!J73:AN73,LTA!J$102:AN$102,LTA!J$105:AN$105)</f>
        <v>432.58280600000001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-172.13</v>
      </c>
      <c r="AA73" s="75">
        <f>STOA!J73</f>
        <v>276.83000000000004</v>
      </c>
      <c r="AB73" s="75">
        <f>-STOA!P73</f>
        <v>0</v>
      </c>
      <c r="AC73">
        <f t="shared" si="3"/>
        <v>17.247566359016311</v>
      </c>
      <c r="AD73">
        <f t="shared" si="4"/>
        <v>1596.9149641660779</v>
      </c>
      <c r="AE73">
        <f>'IDT-1'!F73</f>
        <v>0</v>
      </c>
      <c r="AF73" s="24"/>
      <c r="AG73">
        <f t="shared" si="5"/>
        <v>1596.9149641660779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11.886303191489361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48.7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758.74191416699193</v>
      </c>
      <c r="P74" s="36">
        <v>75.180000000000007</v>
      </c>
      <c r="Q74" s="36">
        <v>26.78</v>
      </c>
      <c r="R74" s="38">
        <v>6.07</v>
      </c>
      <c r="S74" s="38">
        <v>0</v>
      </c>
      <c r="T74" s="37">
        <f>SUMPRODUCT(LTA!J74:AN74,LTA!J$101:AN$101,LTA!J$105:AN$105)</f>
        <v>9.7799999999999994</v>
      </c>
      <c r="U74" s="37">
        <f>SUMPRODUCT(LTA!J74:AN74,LTA!J$102:AN$102,LTA!J$105:AN$105)</f>
        <v>428.621464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276.83000000000004</v>
      </c>
      <c r="AB74" s="75">
        <f>-STOA!P74</f>
        <v>0</v>
      </c>
      <c r="AC74">
        <f t="shared" si="3"/>
        <v>15.772241627856557</v>
      </c>
      <c r="AD74">
        <f t="shared" si="4"/>
        <v>1595.7289118788453</v>
      </c>
      <c r="AE74">
        <f>'IDT-1'!F74</f>
        <v>0</v>
      </c>
      <c r="AF74" s="24"/>
      <c r="AG74">
        <f t="shared" si="5"/>
        <v>1595.7289118788453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11.643085106382978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49.51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743.72176989347543</v>
      </c>
      <c r="P75" s="36">
        <v>75.180000000000007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6.98</v>
      </c>
      <c r="U75" s="37">
        <f>SUMPRODUCT(LTA!J75:AN75,LTA!J$102:AN$102,LTA!J$105:AN$105)</f>
        <v>425.69526199999996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-42.06</v>
      </c>
      <c r="AA75" s="75">
        <f>STOA!J75</f>
        <v>309.14000000000004</v>
      </c>
      <c r="AB75" s="75">
        <f>-STOA!P75</f>
        <v>0</v>
      </c>
      <c r="AC75">
        <f t="shared" si="3"/>
        <v>16.420940693139098</v>
      </c>
      <c r="AD75">
        <f t="shared" si="4"/>
        <v>1534.0806484549403</v>
      </c>
      <c r="AE75">
        <f>'IDT-1'!F75</f>
        <v>0</v>
      </c>
      <c r="AF75" s="24"/>
      <c r="AG75">
        <f t="shared" si="5"/>
        <v>1534.0806484549403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11.643085106382978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49.51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721.22924857281794</v>
      </c>
      <c r="P76" s="36">
        <v>75.180000000000007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4.41</v>
      </c>
      <c r="U76" s="37">
        <f>SUMPRODUCT(LTA!J76:AN76,LTA!J$102:AN$102,LTA!J$105:AN$105)</f>
        <v>422.39739599999996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-35</v>
      </c>
      <c r="AA76" s="75">
        <f>STOA!J76</f>
        <v>309.14000000000004</v>
      </c>
      <c r="AB76" s="75">
        <f>-STOA!P76</f>
        <v>0</v>
      </c>
      <c r="AC76">
        <f t="shared" si="3"/>
        <v>16.375033530076468</v>
      </c>
      <c r="AD76">
        <f t="shared" si="4"/>
        <v>1482.8261682973452</v>
      </c>
      <c r="AE76">
        <f>'IDT-1'!F76</f>
        <v>0</v>
      </c>
      <c r="AF76" s="24"/>
      <c r="AG76">
        <f t="shared" si="5"/>
        <v>1482.8261682973452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-145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12.003989361702128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49.51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720.65540545472174</v>
      </c>
      <c r="P77" s="36">
        <v>75.180000000000007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2.21</v>
      </c>
      <c r="U77" s="37">
        <f>SUMPRODUCT(LTA!J77:AN77,LTA!J$102:AN$102,LTA!J$105:AN$105)</f>
        <v>369.80272600000001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-17</v>
      </c>
      <c r="AA77" s="75">
        <f>STOA!J77</f>
        <v>309.14000000000004</v>
      </c>
      <c r="AB77" s="75">
        <f>-STOA!P77</f>
        <v>0</v>
      </c>
      <c r="AC77">
        <f t="shared" si="3"/>
        <v>15.464816451018658</v>
      </c>
      <c r="AD77">
        <f t="shared" si="4"/>
        <v>1476.7287765136264</v>
      </c>
      <c r="AE77">
        <f>'IDT-1'!F77</f>
        <v>0</v>
      </c>
      <c r="AF77" s="24"/>
      <c r="AG77">
        <f t="shared" si="5"/>
        <v>1476.7287765136264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-115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12.003989361702128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49.51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814.63688390242862</v>
      </c>
      <c r="P78" s="36">
        <v>75.180000000000007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0.67</v>
      </c>
      <c r="U78" s="37">
        <f>SUMPRODUCT(LTA!J78:AN78,LTA!J$102:AN$102,LTA!J$105:AN$105)</f>
        <v>417.69841000000002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-95.3</v>
      </c>
      <c r="AA78" s="75">
        <f>STOA!J78</f>
        <v>309.14000000000004</v>
      </c>
      <c r="AB78" s="75">
        <f>-STOA!P78</f>
        <v>0</v>
      </c>
      <c r="AC78">
        <f t="shared" si="3"/>
        <v>18.282753617765906</v>
      </c>
      <c r="AD78">
        <f t="shared" si="4"/>
        <v>1435.9480017945859</v>
      </c>
      <c r="AE78">
        <f>'IDT-1'!F78</f>
        <v>0</v>
      </c>
      <c r="AF78" s="24"/>
      <c r="AG78">
        <f t="shared" si="5"/>
        <v>1435.9480017945859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-215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12.003989361702128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65.087348568169787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978.75787695561075</v>
      </c>
      <c r="P79" s="36">
        <v>75.180000000000007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0.81</v>
      </c>
      <c r="U79" s="37">
        <f>SUMPRODUCT(LTA!J79:AN79,LTA!J$102:AN$102,LTA!J$105:AN$105)</f>
        <v>417.44173799999999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-382</v>
      </c>
      <c r="AA79" s="75">
        <f>STOA!J79</f>
        <v>309.32000000000005</v>
      </c>
      <c r="AB79" s="75">
        <f>-STOA!P79</f>
        <v>0</v>
      </c>
      <c r="AC79">
        <f t="shared" si="3"/>
        <v>21.122686980328879</v>
      </c>
      <c r="AD79">
        <f t="shared" si="4"/>
        <v>1471.1697380533749</v>
      </c>
      <c r="AE79">
        <f>'IDT-1'!F79</f>
        <v>0</v>
      </c>
      <c r="AF79" s="24"/>
      <c r="AG79">
        <f t="shared" si="5"/>
        <v>1471.1697380533749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12.003989361702128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65.087348568169787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1021.54466726163</v>
      </c>
      <c r="P80" s="36">
        <v>75.180000000000007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417.11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-376</v>
      </c>
      <c r="AA80" s="75">
        <f>STOA!J80</f>
        <v>309.32000000000005</v>
      </c>
      <c r="AB80" s="75">
        <f>-STOA!P80</f>
        <v>0</v>
      </c>
      <c r="AC80">
        <f t="shared" si="3"/>
        <v>21.879801051598442</v>
      </c>
      <c r="AD80">
        <f t="shared" si="4"/>
        <v>1468.0576762881246</v>
      </c>
      <c r="AE80">
        <f>'IDT-1'!F80</f>
        <v>0</v>
      </c>
      <c r="AF80" s="24"/>
      <c r="AG80">
        <f t="shared" si="5"/>
        <v>1468.0576762881246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12.003989361702128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65.087348568169787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1020.2336270561954</v>
      </c>
      <c r="P81" s="36">
        <v>75.180000000000007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416.50000000000006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-371</v>
      </c>
      <c r="AA81" s="75">
        <f>STOA!J81</f>
        <v>309.32000000000005</v>
      </c>
      <c r="AB81" s="75">
        <f>-STOA!P81</f>
        <v>0</v>
      </c>
      <c r="AC81">
        <f t="shared" si="3"/>
        <v>21.640942709735732</v>
      </c>
      <c r="AD81">
        <f t="shared" si="4"/>
        <v>1491.3754944245522</v>
      </c>
      <c r="AE81">
        <f>'IDT-1'!F81</f>
        <v>0</v>
      </c>
      <c r="AF81" s="24"/>
      <c r="AG81">
        <f t="shared" si="5"/>
        <v>1491.3754944245522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12.003989361702128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65.087348568169787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1020.2336270561954</v>
      </c>
      <c r="P82" s="36">
        <v>75.180000000000007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416.50000000000006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-369</v>
      </c>
      <c r="AA82" s="75">
        <f>STOA!J82</f>
        <v>309.32000000000005</v>
      </c>
      <c r="AB82" s="75">
        <f>-STOA!P82</f>
        <v>0</v>
      </c>
      <c r="AC82">
        <f t="shared" si="3"/>
        <v>21.623186454691343</v>
      </c>
      <c r="AD82">
        <f t="shared" si="4"/>
        <v>1493.3932506795966</v>
      </c>
      <c r="AE82">
        <f>'IDT-1'!F82</f>
        <v>0</v>
      </c>
      <c r="AF82" s="24"/>
      <c r="AG82">
        <f t="shared" si="5"/>
        <v>1493.3932506795966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12.003989361702128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65.087348568169787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1020.2336270561954</v>
      </c>
      <c r="P83" s="36">
        <v>75.180000000000007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416.50000000000006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-366</v>
      </c>
      <c r="AA83" s="75">
        <f>STOA!J83</f>
        <v>309.51000000000005</v>
      </c>
      <c r="AB83" s="75">
        <f>-STOA!P83</f>
        <v>0</v>
      </c>
      <c r="AC83">
        <f t="shared" si="3"/>
        <v>21.598224072124754</v>
      </c>
      <c r="AD83">
        <f t="shared" si="4"/>
        <v>1496.6082130621633</v>
      </c>
      <c r="AE83">
        <f>'IDT-1'!F83</f>
        <v>0</v>
      </c>
      <c r="AF83" s="24"/>
      <c r="AG83">
        <f t="shared" si="5"/>
        <v>1496.6082130621633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12.204699066623753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65.087348568169787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1017.8236033179173</v>
      </c>
      <c r="P84" s="36">
        <v>75.180000000000007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416.50000000000006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-357</v>
      </c>
      <c r="AA84" s="75">
        <f>STOA!J84</f>
        <v>309.51000000000005</v>
      </c>
      <c r="AB84" s="75">
        <f>-STOA!P84</f>
        <v>0</v>
      </c>
      <c r="AC84">
        <f t="shared" si="3"/>
        <v>21.49887896093146</v>
      </c>
      <c r="AD84">
        <f t="shared" si="4"/>
        <v>1503.4982441400002</v>
      </c>
      <c r="AE84">
        <f>'IDT-1'!F84</f>
        <v>0</v>
      </c>
      <c r="AF84" s="24"/>
      <c r="AG84">
        <f t="shared" si="5"/>
        <v>1503.4982441400002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12.204699066623753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65.087348568169787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1003.8382094126051</v>
      </c>
      <c r="P85" s="36">
        <v>75.180000000000007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416.65000000000003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-311</v>
      </c>
      <c r="AA85" s="75">
        <f>STOA!J85</f>
        <v>309.51000000000005</v>
      </c>
      <c r="AB85" s="75">
        <f>-STOA!P85</f>
        <v>0</v>
      </c>
      <c r="AC85">
        <f t="shared" si="3"/>
        <v>20.968733628543731</v>
      </c>
      <c r="AD85">
        <f t="shared" si="4"/>
        <v>1536.192995567076</v>
      </c>
      <c r="AE85">
        <f>'IDT-1'!F85</f>
        <v>-14.416</v>
      </c>
      <c r="AF85" s="24"/>
      <c r="AG85">
        <f t="shared" si="5"/>
        <v>1521.776995567076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12.204699066623753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65.087348568169787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996.65009142936253</v>
      </c>
      <c r="P86" s="36">
        <v>75.180000000000007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416.65000000000003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-256</v>
      </c>
      <c r="AA86" s="75">
        <f>STOA!J86</f>
        <v>309.51000000000005</v>
      </c>
      <c r="AB86" s="75">
        <f>-STOA!P86</f>
        <v>0</v>
      </c>
      <c r="AC86">
        <f t="shared" si="3"/>
        <v>20.417181176570452</v>
      </c>
      <c r="AD86">
        <f t="shared" si="4"/>
        <v>1584.5564300358067</v>
      </c>
      <c r="AE86">
        <f>'IDT-1'!F86</f>
        <v>-44.978000000000002</v>
      </c>
      <c r="AF86" s="24"/>
      <c r="AG86">
        <f t="shared" si="5"/>
        <v>1539.5784300358066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12.204699066623753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65.087348568169787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996.65009142936253</v>
      </c>
      <c r="P87" s="36">
        <v>75.180000000000007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416.83000000000004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-200</v>
      </c>
      <c r="AA87" s="75">
        <f>STOA!J87</f>
        <v>309.69000000000005</v>
      </c>
      <c r="AB87" s="75">
        <f>-STOA!P87</f>
        <v>0</v>
      </c>
      <c r="AC87">
        <f t="shared" si="3"/>
        <v>19.390486383995793</v>
      </c>
      <c r="AD87">
        <f t="shared" si="4"/>
        <v>1701.9431248283813</v>
      </c>
      <c r="AE87">
        <f>'IDT-1'!F87</f>
        <v>-70.926000000000002</v>
      </c>
      <c r="AF87" s="24"/>
      <c r="AG87">
        <f t="shared" si="5"/>
        <v>1631.0171248283814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12.204699066623753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65.087348568169787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996.65009142936253</v>
      </c>
      <c r="P88" s="36">
        <v>75.180000000000007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416.83000000000004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-135</v>
      </c>
      <c r="AA88" s="75">
        <f>STOA!J88</f>
        <v>309.69000000000005</v>
      </c>
      <c r="AB88" s="75">
        <f>-STOA!P88</f>
        <v>0</v>
      </c>
      <c r="AC88">
        <f t="shared" si="3"/>
        <v>18.813408095053099</v>
      </c>
      <c r="AD88">
        <f t="shared" si="4"/>
        <v>1767.5202031173239</v>
      </c>
      <c r="AE88">
        <f>'IDT-1'!F88</f>
        <v>-98.028000000000006</v>
      </c>
      <c r="AF88" s="24"/>
      <c r="AG88">
        <f t="shared" si="5"/>
        <v>1669.4922031173239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12.204699066623753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70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997.20530901092866</v>
      </c>
      <c r="P89" s="36">
        <v>75.180000000000007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416.83000000000004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-67</v>
      </c>
      <c r="AA89" s="75">
        <f>STOA!J89</f>
        <v>309.69000000000005</v>
      </c>
      <c r="AB89" s="75">
        <f>-STOA!P89</f>
        <v>0</v>
      </c>
      <c r="AC89">
        <f t="shared" si="3"/>
        <v>18.080250120417801</v>
      </c>
      <c r="AD89">
        <f t="shared" si="4"/>
        <v>1861.7212301053557</v>
      </c>
      <c r="AE89">
        <f>'IDT-1'!F89</f>
        <v>-123.4</v>
      </c>
      <c r="AF89" s="24"/>
      <c r="AG89">
        <f t="shared" si="5"/>
        <v>1738.3212301053557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12.204699066623753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70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1002.7216773259743</v>
      </c>
      <c r="P90" s="36">
        <v>75.180000000000007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416.83000000000004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309.69000000000005</v>
      </c>
      <c r="AB90" s="75">
        <f>-STOA!P90</f>
        <v>0</v>
      </c>
      <c r="AC90">
        <f t="shared" si="3"/>
        <v>17.533959617603113</v>
      </c>
      <c r="AD90">
        <f t="shared" si="4"/>
        <v>1934.7838889232157</v>
      </c>
      <c r="AE90">
        <f>'IDT-1'!F90</f>
        <v>-141.74700000000001</v>
      </c>
      <c r="AF90" s="24"/>
      <c r="AG90">
        <f t="shared" si="5"/>
        <v>1793.0368889232157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12.204699066623753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66.72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1002.7216773259743</v>
      </c>
      <c r="P91" s="36">
        <v>75.180000000000007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414.44000000000005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-80</v>
      </c>
      <c r="AA91" s="75">
        <f>STOA!J91</f>
        <v>309.88000000000005</v>
      </c>
      <c r="AB91" s="75">
        <f>-STOA!P91</f>
        <v>0</v>
      </c>
      <c r="AC91">
        <f t="shared" si="3"/>
        <v>18.195985819378741</v>
      </c>
      <c r="AD91">
        <f t="shared" si="4"/>
        <v>1848.6418627214402</v>
      </c>
      <c r="AE91">
        <f>'IDT-1'!F91</f>
        <v>-16.722000000000001</v>
      </c>
      <c r="AF91" s="24"/>
      <c r="AG91">
        <f t="shared" si="5"/>
        <v>1831.9198627214403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12.204699066623753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66.72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1002.7216773259743</v>
      </c>
      <c r="P92" s="36">
        <v>75.180000000000007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414.44000000000005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</v>
      </c>
      <c r="AA92" s="75">
        <f>STOA!J92</f>
        <v>309.88000000000005</v>
      </c>
      <c r="AB92" s="75">
        <f>-STOA!P92</f>
        <v>0</v>
      </c>
      <c r="AC92">
        <f t="shared" si="3"/>
        <v>17.521248127691898</v>
      </c>
      <c r="AD92">
        <f t="shared" si="4"/>
        <v>1925.3166004131272</v>
      </c>
      <c r="AE92">
        <f>'IDT-1'!F92</f>
        <v>-49.014000000000003</v>
      </c>
      <c r="AF92" s="24"/>
      <c r="AG92">
        <f t="shared" si="5"/>
        <v>1876.3026004131273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12.204699066623753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66.72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1019.0750652502903</v>
      </c>
      <c r="P93" s="36">
        <v>75.180000000000007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414.44000000000005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309.88000000000005</v>
      </c>
      <c r="AB93" s="75">
        <f>-STOA!P93</f>
        <v>0</v>
      </c>
      <c r="AC93">
        <f t="shared" si="3"/>
        <v>17.895989257002956</v>
      </c>
      <c r="AD93">
        <f t="shared" si="4"/>
        <v>1915.295247208132</v>
      </c>
      <c r="AE93">
        <f>'IDT-1'!F93</f>
        <v>-19.047000000000001</v>
      </c>
      <c r="AF93" s="24"/>
      <c r="AG93">
        <f t="shared" si="5"/>
        <v>1896.2482472081319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12.204699066623753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66.72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1020.1930316813986</v>
      </c>
      <c r="P94" s="36">
        <v>75.180000000000007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414.44000000000005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309.88000000000005</v>
      </c>
      <c r="AB94" s="75">
        <f>-STOA!P94</f>
        <v>0</v>
      </c>
      <c r="AC94">
        <f t="shared" si="3"/>
        <v>17.905827361596707</v>
      </c>
      <c r="AD94">
        <f t="shared" si="4"/>
        <v>1916.4033755346466</v>
      </c>
      <c r="AE94">
        <f>'IDT-1'!F94</f>
        <v>7.8330000000000002</v>
      </c>
      <c r="AF94" s="24"/>
      <c r="AG94">
        <f t="shared" si="5"/>
        <v>1924.2363755346466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12.204699066623753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66.72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1025.6238932402809</v>
      </c>
      <c r="P95" s="36">
        <v>75.180000000000007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414.54000000000008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277.84000000000003</v>
      </c>
      <c r="AB95" s="75">
        <f>-STOA!P95</f>
        <v>0</v>
      </c>
      <c r="AC95">
        <f t="shared" si="3"/>
        <v>17.850109493758779</v>
      </c>
      <c r="AD95">
        <f t="shared" si="4"/>
        <v>1869.949954961367</v>
      </c>
      <c r="AE95">
        <f>'IDT-1'!F95</f>
        <v>54.920999999999999</v>
      </c>
      <c r="AF95" s="24"/>
      <c r="AG95">
        <f t="shared" si="5"/>
        <v>1924.870954961367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12.204699066623753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66.72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1025.6238932402809</v>
      </c>
      <c r="P96" s="36">
        <v>75.180000000000007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414.54000000000008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0.02</v>
      </c>
      <c r="Z96" s="34">
        <f>IEX!P96</f>
        <v>0</v>
      </c>
      <c r="AA96" s="75">
        <f>STOA!J96</f>
        <v>277.84000000000003</v>
      </c>
      <c r="AB96" s="75">
        <f>-STOA!P96</f>
        <v>0</v>
      </c>
      <c r="AC96">
        <f t="shared" si="3"/>
        <v>17.850285493758779</v>
      </c>
      <c r="AD96">
        <f t="shared" si="4"/>
        <v>1869.969778961367</v>
      </c>
      <c r="AE96">
        <f>'IDT-1'!F96</f>
        <v>45.767000000000003</v>
      </c>
      <c r="AF96" s="24"/>
      <c r="AG96">
        <f t="shared" si="5"/>
        <v>1915.736778961367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12.204699066623753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66.72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1006.4584642750535</v>
      </c>
      <c r="P97" s="36">
        <v>75.180000000000007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414.54000000000008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7.0000000000000007E-2</v>
      </c>
      <c r="Z97" s="34">
        <f>IEX!P97</f>
        <v>0</v>
      </c>
      <c r="AA97" s="75">
        <f>STOA!J97</f>
        <v>277.84000000000003</v>
      </c>
      <c r="AB97" s="75">
        <f>-STOA!P97</f>
        <v>0</v>
      </c>
      <c r="AC97">
        <f t="shared" si="3"/>
        <v>17.770850994086729</v>
      </c>
      <c r="AD97">
        <f t="shared" si="4"/>
        <v>1840.9337844958113</v>
      </c>
      <c r="AE97">
        <f>'IDT-1'!F97</f>
        <v>43.478999999999999</v>
      </c>
      <c r="AF97" s="24"/>
      <c r="AG97">
        <f t="shared" si="5"/>
        <v>1884.4127844958114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12.204699066623753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66.717569487450362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1001.2793400863225</v>
      </c>
      <c r="P98" s="36">
        <v>75.180000000000007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414.54000000000008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0.38</v>
      </c>
      <c r="Z98" s="34">
        <f>IEX!P98</f>
        <v>0</v>
      </c>
      <c r="AA98" s="75">
        <f>STOA!J98</f>
        <v>277.84000000000003</v>
      </c>
      <c r="AB98" s="75">
        <f>-STOA!P98</f>
        <v>0</v>
      </c>
      <c r="AC98">
        <f t="shared" si="3"/>
        <v>17.727981312715464</v>
      </c>
      <c r="AD98">
        <f t="shared" si="4"/>
        <v>1836.1050994759023</v>
      </c>
      <c r="AE98">
        <f>'IDT-1'!F98</f>
        <v>41.191000000000003</v>
      </c>
      <c r="AF98" s="24"/>
      <c r="AG98">
        <f t="shared" si="5"/>
        <v>1877.2960994759023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0.18843862500000011</v>
      </c>
      <c r="E99">
        <f t="shared" si="6"/>
        <v>0.2995160424772727</v>
      </c>
      <c r="F99">
        <f t="shared" si="6"/>
        <v>0</v>
      </c>
      <c r="G99">
        <f t="shared" si="6"/>
        <v>1.2261137315572999</v>
      </c>
      <c r="H99">
        <f t="shared" si="6"/>
        <v>0</v>
      </c>
      <c r="I99">
        <f t="shared" si="6"/>
        <v>1.5913770171348629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21.222437576729082</v>
      </c>
      <c r="P99" s="36">
        <f t="shared" si="6"/>
        <v>1.5287386813661918</v>
      </c>
      <c r="Q99" s="36">
        <f t="shared" si="6"/>
        <v>0.51352645213909842</v>
      </c>
      <c r="R99" s="38">
        <f>SUM(R3:R98)/4000</f>
        <v>0.26664877252615599</v>
      </c>
      <c r="S99" s="38">
        <f t="shared" si="6"/>
        <v>0</v>
      </c>
      <c r="T99" s="37">
        <f t="shared" si="6"/>
        <v>0.40218500000000007</v>
      </c>
      <c r="U99" s="37">
        <f t="shared" si="6"/>
        <v>10.160543672000006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1.1750000000000001E-4</v>
      </c>
      <c r="Z99" s="34">
        <f t="shared" si="6"/>
        <v>-4.3994474999999991</v>
      </c>
      <c r="AA99" s="75">
        <f t="shared" si="6"/>
        <v>7.203634999999994</v>
      </c>
      <c r="AB99" s="75">
        <f t="shared" si="6"/>
        <v>0</v>
      </c>
      <c r="AC99">
        <f t="shared" si="6"/>
        <v>0.44106820834783206</v>
      </c>
      <c r="AD99">
        <f t="shared" si="6"/>
        <v>38.788287362582153</v>
      </c>
      <c r="AE99">
        <f t="shared" si="6"/>
        <v>-0.10651775000000001</v>
      </c>
      <c r="AG99">
        <f t="shared" si="6"/>
        <v>38.681769612582151</v>
      </c>
      <c r="AI99">
        <f t="shared" si="6"/>
        <v>0</v>
      </c>
      <c r="AJ99">
        <f t="shared" si="6"/>
        <v>0</v>
      </c>
      <c r="AK99">
        <f t="shared" si="6"/>
        <v>4.8024999999999991E-2</v>
      </c>
      <c r="AL99">
        <f t="shared" si="6"/>
        <v>-1.0225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45094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1.2879000000000003</v>
      </c>
      <c r="E3">
        <f>GT_NG!S3</f>
        <v>1.7577260356818869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18.109340279042659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60.242262523909119</v>
      </c>
      <c r="P3" s="36">
        <v>0</v>
      </c>
      <c r="Q3" s="36">
        <v>0</v>
      </c>
      <c r="R3" s="38">
        <v>0</v>
      </c>
      <c r="S3" s="38">
        <v>0.36000000000000004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45.480000000000004</v>
      </c>
      <c r="AB3" s="75">
        <f>-STOA!Q3</f>
        <v>0</v>
      </c>
      <c r="AC3">
        <f>SUMIF(B3:AB3,"&gt;0")*$AC$2-SUMIF(B3:AB3,"&lt;0")*($AC$2/(1-$AC$2))+SUMIF(AI3:AR3,"&gt;0")*$AC$2-SUMIF(AI3:AR3,"&lt;0")*($AC$2/(1-$AC$2))</f>
        <v>2.0926447747916721</v>
      </c>
      <c r="AD3">
        <f>SUM(B3:AB3,AI3:AR3)-AC3</f>
        <v>175.44155398950522</v>
      </c>
      <c r="AE3">
        <f>'IDT-1'!E3</f>
        <v>0</v>
      </c>
      <c r="AF3" s="24"/>
      <c r="AG3">
        <f>SUM(AD3:AF3)+AT3</f>
        <v>175.44155398950522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1.7577260356818869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18.109340279042659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57.261408744415306</v>
      </c>
      <c r="P4" s="36">
        <v>0</v>
      </c>
      <c r="Q4" s="36">
        <v>0</v>
      </c>
      <c r="R4" s="38">
        <v>0</v>
      </c>
      <c r="S4" s="38">
        <v>0.36000000000000004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45.480000000000004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2.0664132615321265</v>
      </c>
      <c r="AD4">
        <f t="shared" ref="AD4:AD67" si="1">SUM(B4:AB4,AI4:AR4)-AC4</f>
        <v>172.48693172327094</v>
      </c>
      <c r="AE4">
        <f>'IDT-1'!E4</f>
        <v>0</v>
      </c>
      <c r="AF4" s="24"/>
      <c r="AG4">
        <f t="shared" ref="AG4:AG67" si="2">SUM(AD4:AF4)+AT4</f>
        <v>172.48693172327094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1.7577260356818869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18.109340279042659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55.6263766362908</v>
      </c>
      <c r="P5" s="36">
        <v>0</v>
      </c>
      <c r="Q5" s="36">
        <v>0</v>
      </c>
      <c r="R5" s="38">
        <v>0</v>
      </c>
      <c r="S5" s="38">
        <v>0.36000000000000004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45.480000000000004</v>
      </c>
      <c r="AB5" s="75">
        <f>-STOA!Q5</f>
        <v>0</v>
      </c>
      <c r="AC5">
        <f t="shared" si="0"/>
        <v>2.0520249789806311</v>
      </c>
      <c r="AD5">
        <f t="shared" si="1"/>
        <v>170.86628789769793</v>
      </c>
      <c r="AE5">
        <f>'IDT-1'!E5</f>
        <v>0</v>
      </c>
      <c r="AF5" s="24"/>
      <c r="AG5">
        <f t="shared" si="2"/>
        <v>170.86628789769793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1.7577260356818869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18.109340279042659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53.686376636290802</v>
      </c>
      <c r="P6" s="36">
        <v>0</v>
      </c>
      <c r="Q6" s="36">
        <v>0</v>
      </c>
      <c r="R6" s="38">
        <v>0</v>
      </c>
      <c r="S6" s="38">
        <v>0.36000000000000004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45.480000000000004</v>
      </c>
      <c r="AB6" s="75">
        <f>-STOA!Q6</f>
        <v>0</v>
      </c>
      <c r="AC6">
        <f t="shared" si="0"/>
        <v>2.0349529789806309</v>
      </c>
      <c r="AD6">
        <f t="shared" si="1"/>
        <v>168.94335989769792</v>
      </c>
      <c r="AE6">
        <f>'IDT-1'!E6</f>
        <v>0</v>
      </c>
      <c r="AF6" s="24"/>
      <c r="AG6">
        <f t="shared" si="2"/>
        <v>168.94335989769792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1.7577260356818869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18.109340279042659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50.27635661364306</v>
      </c>
      <c r="P7" s="36">
        <v>0</v>
      </c>
      <c r="Q7" s="36">
        <v>0</v>
      </c>
      <c r="R7" s="38">
        <v>0</v>
      </c>
      <c r="S7" s="38">
        <v>0.36000000000000004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45.480000000000004</v>
      </c>
      <c r="AB7" s="75">
        <f>-STOA!Q7</f>
        <v>0</v>
      </c>
      <c r="AC7">
        <f t="shared" si="0"/>
        <v>2.0049448027813308</v>
      </c>
      <c r="AD7">
        <f t="shared" si="1"/>
        <v>165.56334805124948</v>
      </c>
      <c r="AE7">
        <f>'IDT-1'!E7</f>
        <v>0</v>
      </c>
      <c r="AF7" s="24"/>
      <c r="AG7">
        <f t="shared" si="2"/>
        <v>165.56334805124948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1.7577260356818869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18.109340279042659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50.27635661364306</v>
      </c>
      <c r="P8" s="36">
        <v>0</v>
      </c>
      <c r="Q8" s="36">
        <v>0</v>
      </c>
      <c r="R8" s="38">
        <v>0</v>
      </c>
      <c r="S8" s="38">
        <v>0.36000000000000004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45.480000000000004</v>
      </c>
      <c r="AB8" s="75">
        <f>-STOA!Q8</f>
        <v>0</v>
      </c>
      <c r="AC8">
        <f t="shared" si="0"/>
        <v>2.0049448027813308</v>
      </c>
      <c r="AD8">
        <f t="shared" si="1"/>
        <v>165.56334805124948</v>
      </c>
      <c r="AE8">
        <f>'IDT-1'!E8</f>
        <v>0</v>
      </c>
      <c r="AF8" s="24"/>
      <c r="AG8">
        <f t="shared" si="2"/>
        <v>165.56334805124948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1.7577260356818869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18.109340279042659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49.968102753397133</v>
      </c>
      <c r="P9" s="36">
        <v>0</v>
      </c>
      <c r="Q9" s="36">
        <v>0</v>
      </c>
      <c r="R9" s="38">
        <v>0</v>
      </c>
      <c r="S9" s="38">
        <v>0.36000000000000004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45.480000000000004</v>
      </c>
      <c r="AB9" s="75">
        <f>-STOA!Q9</f>
        <v>0</v>
      </c>
      <c r="AC9">
        <f t="shared" si="0"/>
        <v>2.0022321688111666</v>
      </c>
      <c r="AD9">
        <f t="shared" si="1"/>
        <v>165.2578068249737</v>
      </c>
      <c r="AE9">
        <f>'IDT-1'!E9</f>
        <v>0</v>
      </c>
      <c r="AF9" s="24"/>
      <c r="AG9">
        <f t="shared" si="2"/>
        <v>165.2578068249737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1.7577260356818869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18.109340279042659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49.864542066028804</v>
      </c>
      <c r="P10" s="36">
        <v>0</v>
      </c>
      <c r="Q10" s="36">
        <v>0</v>
      </c>
      <c r="R10" s="38">
        <v>0</v>
      </c>
      <c r="S10" s="38">
        <v>0.36000000000000004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45.480000000000004</v>
      </c>
      <c r="AB10" s="75">
        <f>-STOA!Q10</f>
        <v>0</v>
      </c>
      <c r="AC10">
        <f t="shared" si="0"/>
        <v>2.0013208347623253</v>
      </c>
      <c r="AD10">
        <f t="shared" si="1"/>
        <v>165.15515747165421</v>
      </c>
      <c r="AE10">
        <f>'IDT-1'!E10</f>
        <v>0</v>
      </c>
      <c r="AF10" s="24"/>
      <c r="AG10">
        <f t="shared" si="2"/>
        <v>165.15515747165421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18.828342251883001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38.254542066028804</v>
      </c>
      <c r="P11" s="36">
        <v>0</v>
      </c>
      <c r="Q11" s="36">
        <v>0</v>
      </c>
      <c r="R11" s="38">
        <v>0</v>
      </c>
      <c r="S11" s="38">
        <v>0.36000000000000004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45.480000000000004</v>
      </c>
      <c r="AB11" s="75">
        <f>-STOA!Q11</f>
        <v>0</v>
      </c>
      <c r="AC11">
        <f t="shared" si="0"/>
        <v>1.905487660140595</v>
      </c>
      <c r="AD11">
        <f t="shared" si="1"/>
        <v>154.36085716653386</v>
      </c>
      <c r="AE11">
        <f>'IDT-1'!E11</f>
        <v>0</v>
      </c>
      <c r="AF11" s="24"/>
      <c r="AG11">
        <f t="shared" si="2"/>
        <v>154.36085716653386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1.8094169005300904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18.828342251883001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37.284542066028799</v>
      </c>
      <c r="P12" s="36">
        <v>0</v>
      </c>
      <c r="Q12" s="36">
        <v>0</v>
      </c>
      <c r="R12" s="38">
        <v>0</v>
      </c>
      <c r="S12" s="38">
        <v>0.36000000000000004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45.480000000000004</v>
      </c>
      <c r="AB12" s="75">
        <f>-STOA!Q12</f>
        <v>0</v>
      </c>
      <c r="AC12">
        <f t="shared" si="0"/>
        <v>1.8973989317339841</v>
      </c>
      <c r="AD12">
        <f t="shared" si="1"/>
        <v>153.44977221237107</v>
      </c>
      <c r="AE12">
        <f>'IDT-1'!E12</f>
        <v>0</v>
      </c>
      <c r="AF12" s="24"/>
      <c r="AG12">
        <f t="shared" si="2"/>
        <v>153.44977221237107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18.828342251883001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36.3145420660288</v>
      </c>
      <c r="P13" s="36">
        <v>0</v>
      </c>
      <c r="Q13" s="36">
        <v>0</v>
      </c>
      <c r="R13" s="38">
        <v>0</v>
      </c>
      <c r="S13" s="38">
        <v>0.36000000000000004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45.480000000000004</v>
      </c>
      <c r="AB13" s="75">
        <f>-STOA!Q13</f>
        <v>0</v>
      </c>
      <c r="AC13">
        <f t="shared" si="0"/>
        <v>1.8888629317339847</v>
      </c>
      <c r="AD13">
        <f t="shared" si="1"/>
        <v>152.48830821237109</v>
      </c>
      <c r="AE13">
        <f>'IDT-1'!E13</f>
        <v>0</v>
      </c>
      <c r="AF13" s="24"/>
      <c r="AG13">
        <f t="shared" si="2"/>
        <v>152.48830821237109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18.828342251883001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35.310719717195155</v>
      </c>
      <c r="P14" s="36">
        <v>0</v>
      </c>
      <c r="Q14" s="36">
        <v>0</v>
      </c>
      <c r="R14" s="38">
        <v>0</v>
      </c>
      <c r="S14" s="38">
        <v>0.36000000000000004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45.480000000000004</v>
      </c>
      <c r="AB14" s="75">
        <f>-STOA!Q14</f>
        <v>0</v>
      </c>
      <c r="AC14">
        <f t="shared" si="0"/>
        <v>1.8800292950642485</v>
      </c>
      <c r="AD14">
        <f t="shared" si="1"/>
        <v>151.49331950020721</v>
      </c>
      <c r="AE14">
        <f>'IDT-1'!E14</f>
        <v>0</v>
      </c>
      <c r="AF14" s="24"/>
      <c r="AG14">
        <f t="shared" si="2"/>
        <v>151.49331950020721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18.828342251883001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35.095241227348119</v>
      </c>
      <c r="P15" s="36">
        <v>0</v>
      </c>
      <c r="Q15" s="36">
        <v>0</v>
      </c>
      <c r="R15" s="38">
        <v>0</v>
      </c>
      <c r="S15" s="38">
        <v>0.36000000000000004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45.480000000000004</v>
      </c>
      <c r="AB15" s="75">
        <f>-STOA!Q15</f>
        <v>0</v>
      </c>
      <c r="AC15">
        <f t="shared" si="0"/>
        <v>1.8781330843535944</v>
      </c>
      <c r="AD15">
        <f t="shared" si="1"/>
        <v>151.2797372210708</v>
      </c>
      <c r="AE15">
        <f>'IDT-1'!E15</f>
        <v>0</v>
      </c>
      <c r="AF15" s="24"/>
      <c r="AG15">
        <f t="shared" si="2"/>
        <v>151.2797372210708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35.060700627959264</v>
      </c>
      <c r="P16" s="36">
        <v>0</v>
      </c>
      <c r="Q16" s="36">
        <v>0</v>
      </c>
      <c r="R16" s="38">
        <v>0</v>
      </c>
      <c r="S16" s="38">
        <v>0.36000000000000004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45.480000000000004</v>
      </c>
      <c r="AB16" s="75">
        <f>-STOA!Q16</f>
        <v>0</v>
      </c>
      <c r="AC16">
        <f t="shared" si="0"/>
        <v>1.8793397152624021</v>
      </c>
      <c r="AD16">
        <f t="shared" si="1"/>
        <v>151.41564773889013</v>
      </c>
      <c r="AE16">
        <f>'IDT-1'!E16</f>
        <v>0</v>
      </c>
      <c r="AF16" s="24"/>
      <c r="AG16">
        <f t="shared" si="2"/>
        <v>151.41564773889013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35.060700627959264</v>
      </c>
      <c r="P17" s="36">
        <v>0</v>
      </c>
      <c r="Q17" s="36">
        <v>0</v>
      </c>
      <c r="R17" s="38">
        <v>0</v>
      </c>
      <c r="S17" s="38">
        <v>0.36000000000000004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45.480000000000004</v>
      </c>
      <c r="AB17" s="75">
        <f>-STOA!Q17</f>
        <v>0</v>
      </c>
      <c r="AC17">
        <f t="shared" si="0"/>
        <v>1.8793397152624021</v>
      </c>
      <c r="AD17">
        <f t="shared" si="1"/>
        <v>151.41564773889013</v>
      </c>
      <c r="AE17">
        <f>'IDT-1'!E17</f>
        <v>0</v>
      </c>
      <c r="AF17" s="24"/>
      <c r="AG17">
        <f t="shared" si="2"/>
        <v>151.41564773889013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35.060700627959264</v>
      </c>
      <c r="P18" s="36">
        <v>0</v>
      </c>
      <c r="Q18" s="36">
        <v>0</v>
      </c>
      <c r="R18" s="38">
        <v>0</v>
      </c>
      <c r="S18" s="38">
        <v>0.36000000000000004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45.480000000000004</v>
      </c>
      <c r="AB18" s="75">
        <f>-STOA!Q18</f>
        <v>0</v>
      </c>
      <c r="AC18">
        <f t="shared" si="0"/>
        <v>1.8793397152624021</v>
      </c>
      <c r="AD18">
        <f t="shared" si="1"/>
        <v>151.41564773889013</v>
      </c>
      <c r="AE18">
        <f>'IDT-1'!E18</f>
        <v>0</v>
      </c>
      <c r="AF18" s="24"/>
      <c r="AG18">
        <f t="shared" si="2"/>
        <v>151.41564773889013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1.8094169005300904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35.060700627959264</v>
      </c>
      <c r="P19" s="36">
        <v>0</v>
      </c>
      <c r="Q19" s="36">
        <v>0</v>
      </c>
      <c r="R19" s="38">
        <v>0</v>
      </c>
      <c r="S19" s="38">
        <v>0.36000000000000004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45.480000000000004</v>
      </c>
      <c r="AB19" s="75">
        <f>-STOA!Q19</f>
        <v>0</v>
      </c>
      <c r="AC19">
        <f t="shared" si="0"/>
        <v>1.8793397152624021</v>
      </c>
      <c r="AD19">
        <f t="shared" si="1"/>
        <v>151.41564773889013</v>
      </c>
      <c r="AE19">
        <f>'IDT-1'!E19</f>
        <v>0</v>
      </c>
      <c r="AF19" s="24"/>
      <c r="AG19">
        <f t="shared" si="2"/>
        <v>151.41564773889013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1.7585905830994699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35.006584865083035</v>
      </c>
      <c r="P20" s="36">
        <v>0</v>
      </c>
      <c r="Q20" s="36">
        <v>0</v>
      </c>
      <c r="R20" s="38">
        <v>0</v>
      </c>
      <c r="S20" s="38">
        <v>0.36000000000000004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45.480000000000004</v>
      </c>
      <c r="AB20" s="75">
        <f>-STOA!Q20</f>
        <v>0</v>
      </c>
      <c r="AC20">
        <f t="shared" si="0"/>
        <v>1.8784162249557017</v>
      </c>
      <c r="AD20">
        <f t="shared" si="1"/>
        <v>151.31162914888998</v>
      </c>
      <c r="AE20">
        <f>'IDT-1'!E20</f>
        <v>0</v>
      </c>
      <c r="AF20" s="24"/>
      <c r="AG20">
        <f t="shared" si="2"/>
        <v>151.31162914888998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34.914367731536096</v>
      </c>
      <c r="P21" s="36">
        <v>0</v>
      </c>
      <c r="Q21" s="36">
        <v>0</v>
      </c>
      <c r="R21" s="38">
        <v>0</v>
      </c>
      <c r="S21" s="38">
        <v>0.36000000000000004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45.480000000000004</v>
      </c>
      <c r="AB21" s="75">
        <f>-STOA!Q21</f>
        <v>0</v>
      </c>
      <c r="AC21">
        <f t="shared" si="0"/>
        <v>1.8776047141804888</v>
      </c>
      <c r="AD21">
        <f t="shared" si="1"/>
        <v>151.2202235261183</v>
      </c>
      <c r="AE21">
        <f>'IDT-1'!E21</f>
        <v>0</v>
      </c>
      <c r="AF21" s="24"/>
      <c r="AG21">
        <f t="shared" si="2"/>
        <v>151.2202235261183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34.923976365807498</v>
      </c>
      <c r="P22" s="36">
        <v>0</v>
      </c>
      <c r="Q22" s="36">
        <v>0</v>
      </c>
      <c r="R22" s="38">
        <v>0</v>
      </c>
      <c r="S22" s="38">
        <v>0.36000000000000004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45.480000000000004</v>
      </c>
      <c r="AB22" s="75">
        <f>-STOA!Q22</f>
        <v>0</v>
      </c>
      <c r="AC22">
        <f t="shared" si="0"/>
        <v>1.8776892701620773</v>
      </c>
      <c r="AD22">
        <f t="shared" si="1"/>
        <v>151.22974760440809</v>
      </c>
      <c r="AE22">
        <f>'IDT-1'!E22</f>
        <v>0</v>
      </c>
      <c r="AF22" s="24"/>
      <c r="AG22">
        <f t="shared" si="2"/>
        <v>151.22974760440809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1.7577260356818869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34.934175552622435</v>
      </c>
      <c r="P23" s="36">
        <v>0</v>
      </c>
      <c r="Q23" s="36">
        <v>0</v>
      </c>
      <c r="R23" s="38">
        <v>0</v>
      </c>
      <c r="S23" s="38">
        <v>0.36000000000000004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-35</v>
      </c>
      <c r="AA23" s="75">
        <f>STOA!K23</f>
        <v>45.480000000000004</v>
      </c>
      <c r="AB23" s="75">
        <f>-STOA!Q23</f>
        <v>0</v>
      </c>
      <c r="AC23">
        <f t="shared" si="0"/>
        <v>1.9221620525997505</v>
      </c>
      <c r="AD23">
        <f t="shared" si="1"/>
        <v>146.19460946136778</v>
      </c>
      <c r="AE23">
        <f>'IDT-1'!E23</f>
        <v>0</v>
      </c>
      <c r="AF23" s="24"/>
      <c r="AG23">
        <f t="shared" si="2"/>
        <v>146.19460946136778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1.7577260356818869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35.208109765875221</v>
      </c>
      <c r="P24" s="36">
        <v>0</v>
      </c>
      <c r="Q24" s="36">
        <v>0</v>
      </c>
      <c r="R24" s="38">
        <v>0</v>
      </c>
      <c r="S24" s="38">
        <v>0.36000000000000004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45.480000000000004</v>
      </c>
      <c r="AB24" s="75">
        <f>-STOA!Q24</f>
        <v>0</v>
      </c>
      <c r="AC24">
        <f t="shared" si="0"/>
        <v>1.9245726736763751</v>
      </c>
      <c r="AD24">
        <f t="shared" si="1"/>
        <v>146.46613305354396</v>
      </c>
      <c r="AE24">
        <f>'IDT-1'!E24</f>
        <v>0</v>
      </c>
      <c r="AF24" s="24"/>
      <c r="AG24">
        <f t="shared" si="2"/>
        <v>146.46613305354396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1.7577260356818869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35.197782067987006</v>
      </c>
      <c r="P25" s="36">
        <v>0</v>
      </c>
      <c r="Q25" s="36">
        <v>0</v>
      </c>
      <c r="R25" s="38">
        <v>0</v>
      </c>
      <c r="S25" s="38">
        <v>0.36000000000000004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-35</v>
      </c>
      <c r="AA25" s="75">
        <f>STOA!K25</f>
        <v>45.480000000000004</v>
      </c>
      <c r="AB25" s="75">
        <f>-STOA!Q25</f>
        <v>0</v>
      </c>
      <c r="AC25">
        <f t="shared" si="0"/>
        <v>1.9244817899349589</v>
      </c>
      <c r="AD25">
        <f t="shared" si="1"/>
        <v>146.45589623939716</v>
      </c>
      <c r="AE25">
        <f>'IDT-1'!E25</f>
        <v>0</v>
      </c>
      <c r="AF25" s="24"/>
      <c r="AG25">
        <f t="shared" si="2"/>
        <v>146.45589623939716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1.7577260356818869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35.187454370098791</v>
      </c>
      <c r="P26" s="36">
        <v>0</v>
      </c>
      <c r="Q26" s="36">
        <v>0</v>
      </c>
      <c r="R26" s="38">
        <v>0</v>
      </c>
      <c r="S26" s="38">
        <v>0.36000000000000004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45.480000000000004</v>
      </c>
      <c r="AB26" s="75">
        <f>-STOA!Q26</f>
        <v>0</v>
      </c>
      <c r="AC26">
        <f t="shared" si="0"/>
        <v>1.9687815438045191</v>
      </c>
      <c r="AD26">
        <f t="shared" si="1"/>
        <v>141.4012687876394</v>
      </c>
      <c r="AE26">
        <f>'IDT-1'!E26</f>
        <v>0</v>
      </c>
      <c r="AF26" s="24"/>
      <c r="AG26">
        <f t="shared" si="2"/>
        <v>141.4012687876394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1.8085273661929242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34.845914079998792</v>
      </c>
      <c r="P27" s="36">
        <v>0</v>
      </c>
      <c r="Q27" s="36">
        <v>0</v>
      </c>
      <c r="R27" s="38">
        <v>0</v>
      </c>
      <c r="S27" s="38">
        <v>0.36000000000000004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45.480000000000004</v>
      </c>
      <c r="AB27" s="75">
        <f>-STOA!Q27</f>
        <v>0</v>
      </c>
      <c r="AC27">
        <f t="shared" si="0"/>
        <v>1.9662230409601364</v>
      </c>
      <c r="AD27">
        <f t="shared" si="1"/>
        <v>141.11308833089481</v>
      </c>
      <c r="AE27">
        <f>'IDT-1'!E27</f>
        <v>0</v>
      </c>
      <c r="AF27" s="24"/>
      <c r="AG27">
        <f t="shared" si="2"/>
        <v>141.11308833089481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1.8085273661929242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35.128688070098789</v>
      </c>
      <c r="P28" s="36">
        <v>0</v>
      </c>
      <c r="Q28" s="36">
        <v>0</v>
      </c>
      <c r="R28" s="38">
        <v>0</v>
      </c>
      <c r="S28" s="38">
        <v>0.36000000000000004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45.480000000000004</v>
      </c>
      <c r="AB28" s="75">
        <f>-STOA!Q28</f>
        <v>0</v>
      </c>
      <c r="AC28">
        <f t="shared" si="0"/>
        <v>1.9687114520730162</v>
      </c>
      <c r="AD28">
        <f t="shared" si="1"/>
        <v>141.39337390988192</v>
      </c>
      <c r="AE28">
        <f>'IDT-1'!E28</f>
        <v>0</v>
      </c>
      <c r="AF28" s="24"/>
      <c r="AG28">
        <f t="shared" si="2"/>
        <v>141.39337390988192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1.8085273661929242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35.128688070098789</v>
      </c>
      <c r="P29" s="36">
        <v>0</v>
      </c>
      <c r="Q29" s="36">
        <v>0</v>
      </c>
      <c r="R29" s="38">
        <v>0</v>
      </c>
      <c r="S29" s="38">
        <v>0.36000000000000004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45.480000000000004</v>
      </c>
      <c r="AB29" s="75">
        <f>-STOA!Q29</f>
        <v>0</v>
      </c>
      <c r="AC29">
        <f t="shared" si="0"/>
        <v>1.9687114520730162</v>
      </c>
      <c r="AD29">
        <f t="shared" si="1"/>
        <v>141.39337390988192</v>
      </c>
      <c r="AE29">
        <f>'IDT-1'!E29</f>
        <v>0</v>
      </c>
      <c r="AF29" s="24"/>
      <c r="AG29">
        <f t="shared" si="2"/>
        <v>141.39337390988192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1.8085273661929242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34.76095233934447</v>
      </c>
      <c r="P30" s="36">
        <v>0</v>
      </c>
      <c r="Q30" s="36">
        <v>0</v>
      </c>
      <c r="R30" s="38">
        <v>0</v>
      </c>
      <c r="S30" s="38">
        <v>0.36000000000000004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45.480000000000004</v>
      </c>
      <c r="AB30" s="75">
        <f>-STOA!Q30</f>
        <v>0</v>
      </c>
      <c r="AC30">
        <f t="shared" si="0"/>
        <v>1.9788433523990556</v>
      </c>
      <c r="AD30">
        <f t="shared" si="1"/>
        <v>142.53459431933305</v>
      </c>
      <c r="AE30">
        <f>'IDT-1'!E30</f>
        <v>0</v>
      </c>
      <c r="AF30" s="24"/>
      <c r="AG30">
        <f t="shared" si="2"/>
        <v>142.53459431933305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1.7577260356818869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34.64456728011794</v>
      </c>
      <c r="P31" s="36">
        <v>0</v>
      </c>
      <c r="Q31" s="36">
        <v>0</v>
      </c>
      <c r="R31" s="38">
        <v>0</v>
      </c>
      <c r="S31" s="38">
        <v>0.36000000000000004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45.480000000000004</v>
      </c>
      <c r="AB31" s="75">
        <f>-STOA!Q31</f>
        <v>0</v>
      </c>
      <c r="AC31">
        <f t="shared" si="0"/>
        <v>1.9773721121693653</v>
      </c>
      <c r="AD31">
        <f t="shared" si="1"/>
        <v>142.36887916982519</v>
      </c>
      <c r="AE31">
        <f>'IDT-1'!E31</f>
        <v>0</v>
      </c>
      <c r="AF31" s="24"/>
      <c r="AG31">
        <f t="shared" si="2"/>
        <v>142.36887916982519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1.7577260356818869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34.595746263552286</v>
      </c>
      <c r="P32" s="36">
        <v>0</v>
      </c>
      <c r="Q32" s="36">
        <v>0</v>
      </c>
      <c r="R32" s="38">
        <v>0</v>
      </c>
      <c r="S32" s="38">
        <v>0.36000000000000004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45.480000000000004</v>
      </c>
      <c r="AB32" s="75">
        <f>-STOA!Q32</f>
        <v>0</v>
      </c>
      <c r="AC32">
        <f t="shared" si="0"/>
        <v>1.8881612120016338</v>
      </c>
      <c r="AD32">
        <f t="shared" si="1"/>
        <v>152.40926905342727</v>
      </c>
      <c r="AE32">
        <f>'IDT-1'!E32</f>
        <v>0</v>
      </c>
      <c r="AF32" s="24"/>
      <c r="AG32">
        <f t="shared" si="2"/>
        <v>152.40926905342727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1.7577260356818869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34.565724658858393</v>
      </c>
      <c r="P33" s="36">
        <v>0</v>
      </c>
      <c r="Q33" s="36">
        <v>0</v>
      </c>
      <c r="R33" s="38">
        <v>0</v>
      </c>
      <c r="S33" s="38">
        <v>0.36000000000000004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45.480000000000004</v>
      </c>
      <c r="AB33" s="75">
        <f>-STOA!Q33</f>
        <v>0</v>
      </c>
      <c r="AC33">
        <f t="shared" si="0"/>
        <v>1.8878970218803275</v>
      </c>
      <c r="AD33">
        <f t="shared" si="1"/>
        <v>152.37951163885467</v>
      </c>
      <c r="AE33">
        <f>'IDT-1'!E33</f>
        <v>0</v>
      </c>
      <c r="AF33" s="24"/>
      <c r="AG33">
        <f t="shared" si="2"/>
        <v>152.37951163885467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1.7577260356818869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34.529991338783113</v>
      </c>
      <c r="P34" s="36">
        <v>0</v>
      </c>
      <c r="Q34" s="36">
        <v>0</v>
      </c>
      <c r="R34" s="38">
        <v>0</v>
      </c>
      <c r="S34" s="38">
        <v>0.36000000000000004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45.480000000000004</v>
      </c>
      <c r="AB34" s="75">
        <f>-STOA!Q34</f>
        <v>0</v>
      </c>
      <c r="AC34">
        <f t="shared" si="0"/>
        <v>1.8875825686636651</v>
      </c>
      <c r="AD34">
        <f t="shared" si="1"/>
        <v>152.34409277199603</v>
      </c>
      <c r="AE34">
        <f>'IDT-1'!E34</f>
        <v>0</v>
      </c>
      <c r="AF34" s="24"/>
      <c r="AG34">
        <f t="shared" si="2"/>
        <v>152.34409277199603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1.7577260356818869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40.992906277042799</v>
      </c>
      <c r="P35" s="36">
        <v>0</v>
      </c>
      <c r="Q35" s="36">
        <v>0</v>
      </c>
      <c r="R35" s="38">
        <v>0</v>
      </c>
      <c r="S35" s="38">
        <v>0.36000000000000004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45.480000000000004</v>
      </c>
      <c r="AB35" s="75">
        <f>-STOA!Q35</f>
        <v>0</v>
      </c>
      <c r="AC35">
        <f t="shared" si="0"/>
        <v>1.9444562201203506</v>
      </c>
      <c r="AD35">
        <f t="shared" si="1"/>
        <v>158.75013405879906</v>
      </c>
      <c r="AE35">
        <f>'IDT-1'!E35</f>
        <v>0</v>
      </c>
      <c r="AF35" s="24"/>
      <c r="AG35">
        <f t="shared" si="2"/>
        <v>158.75013405879906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1.7577260356818869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45.153892638972103</v>
      </c>
      <c r="P36" s="36">
        <v>0</v>
      </c>
      <c r="Q36" s="36">
        <v>0</v>
      </c>
      <c r="R36" s="38">
        <v>0</v>
      </c>
      <c r="S36" s="38">
        <v>0.36000000000000004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45.480000000000004</v>
      </c>
      <c r="AB36" s="75">
        <f>-STOA!Q36</f>
        <v>0</v>
      </c>
      <c r="AC36">
        <f t="shared" si="0"/>
        <v>1.9810729001053282</v>
      </c>
      <c r="AD36">
        <f t="shared" si="1"/>
        <v>162.87450374074339</v>
      </c>
      <c r="AE36">
        <f>'IDT-1'!E36</f>
        <v>0</v>
      </c>
      <c r="AF36" s="24"/>
      <c r="AG36">
        <f t="shared" si="2"/>
        <v>162.87450374074339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1.7577260356818869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50.046380763654668</v>
      </c>
      <c r="P37" s="36">
        <v>0</v>
      </c>
      <c r="Q37" s="36">
        <v>0</v>
      </c>
      <c r="R37" s="38">
        <v>0</v>
      </c>
      <c r="S37" s="38">
        <v>0.36000000000000004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45.480000000000004</v>
      </c>
      <c r="AB37" s="75">
        <f>-STOA!Q37</f>
        <v>0</v>
      </c>
      <c r="AC37">
        <f t="shared" si="0"/>
        <v>2.0241267956025353</v>
      </c>
      <c r="AD37">
        <f t="shared" si="1"/>
        <v>167.72393796992876</v>
      </c>
      <c r="AE37">
        <f>'IDT-1'!E37</f>
        <v>0</v>
      </c>
      <c r="AF37" s="24"/>
      <c r="AG37">
        <f t="shared" si="2"/>
        <v>167.72393796992876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1.7577260356818869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51.24011013986739</v>
      </c>
      <c r="P38" s="36">
        <v>0</v>
      </c>
      <c r="Q38" s="36">
        <v>0</v>
      </c>
      <c r="R38" s="38">
        <v>0</v>
      </c>
      <c r="S38" s="38">
        <v>0.36000000000000004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-30</v>
      </c>
      <c r="AA38" s="75">
        <f>STOA!K38</f>
        <v>45.480000000000004</v>
      </c>
      <c r="AB38" s="75">
        <f>-STOA!Q38</f>
        <v>0</v>
      </c>
      <c r="AC38">
        <f t="shared" si="0"/>
        <v>2.034631614113207</v>
      </c>
      <c r="AD38">
        <f t="shared" si="1"/>
        <v>168.90716252763082</v>
      </c>
      <c r="AE38">
        <f>'IDT-1'!E38</f>
        <v>0</v>
      </c>
      <c r="AF38" s="24"/>
      <c r="AG38">
        <f t="shared" si="2"/>
        <v>168.90716252763082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1.7420320532204414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35.521305756620301</v>
      </c>
      <c r="P39" s="36">
        <v>0</v>
      </c>
      <c r="Q39" s="36">
        <v>0</v>
      </c>
      <c r="R39" s="38">
        <v>0</v>
      </c>
      <c r="S39" s="38">
        <v>0.36000000000000004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-30</v>
      </c>
      <c r="AA39" s="75">
        <f>STOA!K39</f>
        <v>69.67</v>
      </c>
      <c r="AB39" s="75">
        <f>-STOA!Q39</f>
        <v>0</v>
      </c>
      <c r="AC39">
        <f t="shared" si="0"/>
        <v>2.109040028494972</v>
      </c>
      <c r="AD39">
        <f t="shared" si="1"/>
        <v>177.28825574754052</v>
      </c>
      <c r="AE39">
        <f>'IDT-1'!E39</f>
        <v>0</v>
      </c>
      <c r="AF39" s="24"/>
      <c r="AG39">
        <f t="shared" si="2"/>
        <v>177.28825574754052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1.717620751341681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42.263406456620295</v>
      </c>
      <c r="P40" s="36">
        <v>0</v>
      </c>
      <c r="Q40" s="36">
        <v>0</v>
      </c>
      <c r="R40" s="38">
        <v>0</v>
      </c>
      <c r="S40" s="38">
        <v>0.36000000000000004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-30</v>
      </c>
      <c r="AA40" s="75">
        <f>STOA!K40</f>
        <v>69.67</v>
      </c>
      <c r="AB40" s="75">
        <f>-STOA!Q40</f>
        <v>0</v>
      </c>
      <c r="AC40">
        <f t="shared" si="0"/>
        <v>2.1681556951984384</v>
      </c>
      <c r="AD40">
        <f t="shared" si="1"/>
        <v>183.94682947895825</v>
      </c>
      <c r="AE40">
        <f>'IDT-1'!E40</f>
        <v>0</v>
      </c>
      <c r="AF40" s="24"/>
      <c r="AG40">
        <f t="shared" si="2"/>
        <v>183.94682947895825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1.717620751341681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82.138359354313181</v>
      </c>
      <c r="P41" s="36">
        <v>0</v>
      </c>
      <c r="Q41" s="36">
        <v>0</v>
      </c>
      <c r="R41" s="38">
        <v>0</v>
      </c>
      <c r="S41" s="38">
        <v>0.36000000000000004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69.67</v>
      </c>
      <c r="AB41" s="75">
        <f>-STOA!Q41</f>
        <v>0</v>
      </c>
      <c r="AC41">
        <f t="shared" si="0"/>
        <v>2.2527114550322764</v>
      </c>
      <c r="AD41">
        <f t="shared" si="1"/>
        <v>253.73722661681728</v>
      </c>
      <c r="AE41">
        <f>'IDT-1'!E41</f>
        <v>0</v>
      </c>
      <c r="AF41" s="24"/>
      <c r="AG41">
        <f t="shared" si="2"/>
        <v>253.73722661681728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1.7177682139563477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82.09087135431318</v>
      </c>
      <c r="P42" s="36">
        <v>0</v>
      </c>
      <c r="Q42" s="36">
        <v>0</v>
      </c>
      <c r="R42" s="38">
        <v>0</v>
      </c>
      <c r="S42" s="38">
        <v>0.36000000000000004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69.67</v>
      </c>
      <c r="AB42" s="75">
        <f>-STOA!Q42</f>
        <v>0</v>
      </c>
      <c r="AC42">
        <f t="shared" si="0"/>
        <v>2.2522948583032858</v>
      </c>
      <c r="AD42">
        <f t="shared" si="1"/>
        <v>253.69030267616097</v>
      </c>
      <c r="AE42">
        <f>'IDT-1'!E42</f>
        <v>0</v>
      </c>
      <c r="AF42" s="24"/>
      <c r="AG42">
        <f t="shared" si="2"/>
        <v>253.69030267616097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1.6677450047573739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82.793160523151855</v>
      </c>
      <c r="P43" s="36">
        <v>0</v>
      </c>
      <c r="Q43" s="36">
        <v>0</v>
      </c>
      <c r="R43" s="38">
        <v>0</v>
      </c>
      <c r="S43" s="38">
        <v>0.36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69.67</v>
      </c>
      <c r="AB43" s="75">
        <f>-STOA!Q43</f>
        <v>0</v>
      </c>
      <c r="AC43">
        <f t="shared" si="0"/>
        <v>2.2580347987481151</v>
      </c>
      <c r="AD43">
        <f t="shared" si="1"/>
        <v>254.33682869535582</v>
      </c>
      <c r="AE43">
        <f>'IDT-1'!E43</f>
        <v>0</v>
      </c>
      <c r="AF43" s="24"/>
      <c r="AG43">
        <f t="shared" si="2"/>
        <v>254.33682869535582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1.6924364338590279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82.79556432621338</v>
      </c>
      <c r="P44" s="36">
        <v>0</v>
      </c>
      <c r="Q44" s="36">
        <v>0</v>
      </c>
      <c r="R44" s="38">
        <v>0</v>
      </c>
      <c r="S44" s="38">
        <v>0.36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69.67</v>
      </c>
      <c r="AB44" s="75">
        <f>-STOA!Q44</f>
        <v>0</v>
      </c>
      <c r="AC44">
        <f t="shared" si="0"/>
        <v>2.2582732367911507</v>
      </c>
      <c r="AD44">
        <f t="shared" si="1"/>
        <v>254.36368548947596</v>
      </c>
      <c r="AE44">
        <f>'IDT-1'!E44</f>
        <v>0</v>
      </c>
      <c r="AF44" s="24"/>
      <c r="AG44">
        <f t="shared" si="2"/>
        <v>254.36368548947596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1.6924364338590279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83.195564326213372</v>
      </c>
      <c r="P45" s="36">
        <v>0</v>
      </c>
      <c r="Q45" s="36">
        <v>0</v>
      </c>
      <c r="R45" s="38">
        <v>0</v>
      </c>
      <c r="S45" s="38">
        <v>0.36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69.67</v>
      </c>
      <c r="AB45" s="75">
        <f>-STOA!Q45</f>
        <v>0</v>
      </c>
      <c r="AC45">
        <f t="shared" si="0"/>
        <v>2.2617932367911511</v>
      </c>
      <c r="AD45">
        <f t="shared" si="1"/>
        <v>254.76016548947598</v>
      </c>
      <c r="AE45">
        <f>'IDT-1'!E45</f>
        <v>0</v>
      </c>
      <c r="AF45" s="24"/>
      <c r="AG45">
        <f t="shared" si="2"/>
        <v>254.76016548947598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1.6924364338590279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83.195564326213372</v>
      </c>
      <c r="P46" s="36">
        <v>0</v>
      </c>
      <c r="Q46" s="36">
        <v>0</v>
      </c>
      <c r="R46" s="38">
        <v>0</v>
      </c>
      <c r="S46" s="38">
        <v>0.36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69.67</v>
      </c>
      <c r="AB46" s="75">
        <f>-STOA!Q46</f>
        <v>0</v>
      </c>
      <c r="AC46">
        <f t="shared" si="0"/>
        <v>2.2617932367911511</v>
      </c>
      <c r="AD46">
        <f t="shared" si="1"/>
        <v>254.76016548947598</v>
      </c>
      <c r="AE46">
        <f>'IDT-1'!E46</f>
        <v>0</v>
      </c>
      <c r="AF46" s="24"/>
      <c r="AG46">
        <f t="shared" si="2"/>
        <v>254.76016548947598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1.2393000000000001</v>
      </c>
      <c r="E47">
        <f>GT_NG!S47</f>
        <v>1.6924364338590279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83.157359737522725</v>
      </c>
      <c r="P47" s="36">
        <v>0</v>
      </c>
      <c r="Q47" s="36">
        <v>0</v>
      </c>
      <c r="R47" s="38">
        <v>0</v>
      </c>
      <c r="S47" s="38">
        <v>0.36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69.67</v>
      </c>
      <c r="AB47" s="75">
        <f>-STOA!Q47</f>
        <v>0</v>
      </c>
      <c r="AC47">
        <f t="shared" si="0"/>
        <v>2.2610293564106732</v>
      </c>
      <c r="AD47">
        <f t="shared" si="1"/>
        <v>254.67412478116583</v>
      </c>
      <c r="AE47">
        <f>'IDT-1'!E47</f>
        <v>0</v>
      </c>
      <c r="AF47" s="24"/>
      <c r="AG47">
        <f t="shared" si="2"/>
        <v>254.67412478116583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1.2393000000000001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83.15731525082866</v>
      </c>
      <c r="P48" s="36">
        <v>0</v>
      </c>
      <c r="Q48" s="36">
        <v>0</v>
      </c>
      <c r="R48" s="38">
        <v>0</v>
      </c>
      <c r="S48" s="38">
        <v>0.36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69.67</v>
      </c>
      <c r="AB48" s="75">
        <f>-STOA!Q48</f>
        <v>0</v>
      </c>
      <c r="AC48">
        <f t="shared" si="0"/>
        <v>2.2605857077665168</v>
      </c>
      <c r="AD48">
        <f t="shared" si="1"/>
        <v>254.62415381115582</v>
      </c>
      <c r="AE48">
        <f>'IDT-1'!E48</f>
        <v>0</v>
      </c>
      <c r="AF48" s="24"/>
      <c r="AG48">
        <f t="shared" si="2"/>
        <v>254.62415381115582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1.2393000000000001</v>
      </c>
      <c r="E49">
        <f>GT_NG!S49</f>
        <v>1.6420663018989379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83.150370901200702</v>
      </c>
      <c r="P49" s="36">
        <v>0</v>
      </c>
      <c r="Q49" s="36">
        <v>0</v>
      </c>
      <c r="R49" s="38">
        <v>0</v>
      </c>
      <c r="S49" s="38">
        <v>0.36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69.67</v>
      </c>
      <c r="AB49" s="75">
        <f>-STOA!Q49</f>
        <v>0</v>
      </c>
      <c r="AC49">
        <f t="shared" si="0"/>
        <v>2.2605245974897903</v>
      </c>
      <c r="AD49">
        <f t="shared" si="1"/>
        <v>254.61727057180457</v>
      </c>
      <c r="AE49">
        <f>'IDT-1'!E49</f>
        <v>0</v>
      </c>
      <c r="AF49" s="24"/>
      <c r="AG49">
        <f t="shared" si="2"/>
        <v>254.61727057180457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1.2393000000000001</v>
      </c>
      <c r="E50">
        <f>GT_NG!S50</f>
        <v>1.6420663018989379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83.138536164897474</v>
      </c>
      <c r="P50" s="36">
        <v>0</v>
      </c>
      <c r="Q50" s="36">
        <v>0</v>
      </c>
      <c r="R50" s="38">
        <v>0</v>
      </c>
      <c r="S50" s="38">
        <v>0.36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69.67</v>
      </c>
      <c r="AB50" s="75">
        <f>-STOA!Q50</f>
        <v>0</v>
      </c>
      <c r="AC50">
        <f t="shared" si="0"/>
        <v>2.2604204518103219</v>
      </c>
      <c r="AD50">
        <f t="shared" si="1"/>
        <v>254.60553998118081</v>
      </c>
      <c r="AE50">
        <f>'IDT-1'!E50</f>
        <v>0</v>
      </c>
      <c r="AF50" s="24"/>
      <c r="AG50">
        <f t="shared" si="2"/>
        <v>254.60553998118081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1.2393000000000001</v>
      </c>
      <c r="E51">
        <f>GT_NG!S51</f>
        <v>1.5916961699388479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83.60337841791069</v>
      </c>
      <c r="P51" s="36">
        <v>0</v>
      </c>
      <c r="Q51" s="36">
        <v>0</v>
      </c>
      <c r="R51" s="38">
        <v>0</v>
      </c>
      <c r="S51" s="38">
        <v>0.36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69.67</v>
      </c>
      <c r="AB51" s="75">
        <f>-STOA!Q51</f>
        <v>0</v>
      </c>
      <c r="AC51">
        <f t="shared" si="0"/>
        <v>2.2640678064755893</v>
      </c>
      <c r="AD51">
        <f t="shared" si="1"/>
        <v>255.01636474756864</v>
      </c>
      <c r="AE51">
        <f>'IDT-1'!E51</f>
        <v>0</v>
      </c>
      <c r="AF51" s="24"/>
      <c r="AG51">
        <f t="shared" si="2"/>
        <v>255.01636474756864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1.570887337986042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83.603262956736245</v>
      </c>
      <c r="P52" s="36">
        <v>0</v>
      </c>
      <c r="Q52" s="36">
        <v>0</v>
      </c>
      <c r="R52" s="38">
        <v>0</v>
      </c>
      <c r="S52" s="38">
        <v>0.36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69.67</v>
      </c>
      <c r="AB52" s="75">
        <f>-STOA!Q52</f>
        <v>0</v>
      </c>
      <c r="AC52">
        <f t="shared" si="0"/>
        <v>2.2638836726960698</v>
      </c>
      <c r="AD52">
        <f t="shared" si="1"/>
        <v>254.99562458822095</v>
      </c>
      <c r="AE52">
        <f>'IDT-1'!E52</f>
        <v>0</v>
      </c>
      <c r="AF52" s="24"/>
      <c r="AG52">
        <f t="shared" si="2"/>
        <v>254.99562458822095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1.570887337986042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83.59208777055548</v>
      </c>
      <c r="P53" s="36">
        <v>0</v>
      </c>
      <c r="Q53" s="36">
        <v>0</v>
      </c>
      <c r="R53" s="38">
        <v>0</v>
      </c>
      <c r="S53" s="38">
        <v>0.36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69.67</v>
      </c>
      <c r="AB53" s="75">
        <f>-STOA!Q53</f>
        <v>0</v>
      </c>
      <c r="AC53">
        <f t="shared" si="0"/>
        <v>2.263785331057679</v>
      </c>
      <c r="AD53">
        <f t="shared" si="1"/>
        <v>254.98454774367858</v>
      </c>
      <c r="AE53">
        <f>'IDT-1'!E53</f>
        <v>0</v>
      </c>
      <c r="AF53" s="24"/>
      <c r="AG53">
        <f t="shared" si="2"/>
        <v>254.98454774367858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1.5691619445272889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83.59208777055548</v>
      </c>
      <c r="P54" s="36">
        <v>0</v>
      </c>
      <c r="Q54" s="36">
        <v>0</v>
      </c>
      <c r="R54" s="38">
        <v>0</v>
      </c>
      <c r="S54" s="38">
        <v>0.36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69.67</v>
      </c>
      <c r="AB54" s="75">
        <f>-STOA!Q54</f>
        <v>0</v>
      </c>
      <c r="AC54">
        <f t="shared" si="0"/>
        <v>2.2637701475952423</v>
      </c>
      <c r="AD54">
        <f t="shared" si="1"/>
        <v>254.98283753368227</v>
      </c>
      <c r="AE54">
        <f>'IDT-1'!E54</f>
        <v>0</v>
      </c>
      <c r="AF54" s="24"/>
      <c r="AG54">
        <f t="shared" si="2"/>
        <v>254.98283753368227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2.6704829083016817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79.569606986993591</v>
      </c>
      <c r="P55" s="36">
        <v>0</v>
      </c>
      <c r="Q55" s="36">
        <v>0</v>
      </c>
      <c r="R55" s="38">
        <v>0</v>
      </c>
      <c r="S55" s="38">
        <v>0.36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69.67</v>
      </c>
      <c r="AB55" s="75">
        <f>-STOA!Q55</f>
        <v>0</v>
      </c>
      <c r="AC55">
        <f t="shared" si="0"/>
        <v>2.2380639411811121</v>
      </c>
      <c r="AD55">
        <f t="shared" si="1"/>
        <v>252.08738392030887</v>
      </c>
      <c r="AE55">
        <f>'IDT-1'!E55</f>
        <v>0</v>
      </c>
      <c r="AF55" s="24"/>
      <c r="AG55">
        <f t="shared" si="2"/>
        <v>252.08738392030887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2.6704829083016817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79.569606986993591</v>
      </c>
      <c r="P56" s="36">
        <v>0</v>
      </c>
      <c r="Q56" s="36">
        <v>0</v>
      </c>
      <c r="R56" s="38">
        <v>0</v>
      </c>
      <c r="S56" s="38">
        <v>0.36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69.67</v>
      </c>
      <c r="AB56" s="75">
        <f>-STOA!Q56</f>
        <v>0</v>
      </c>
      <c r="AC56">
        <f t="shared" si="0"/>
        <v>2.2380639411811121</v>
      </c>
      <c r="AD56">
        <f t="shared" si="1"/>
        <v>252.08738392030887</v>
      </c>
      <c r="AE56">
        <f>'IDT-1'!E56</f>
        <v>0</v>
      </c>
      <c r="AF56" s="24"/>
      <c r="AG56">
        <f t="shared" si="2"/>
        <v>252.08738392030887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2.6704829083016817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78.795327526118015</v>
      </c>
      <c r="P57" s="36">
        <v>0</v>
      </c>
      <c r="Q57" s="36">
        <v>0</v>
      </c>
      <c r="R57" s="38">
        <v>0</v>
      </c>
      <c r="S57" s="38">
        <v>0.36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69.67</v>
      </c>
      <c r="AB57" s="75">
        <f>-STOA!Q57</f>
        <v>0</v>
      </c>
      <c r="AC57">
        <f t="shared" si="0"/>
        <v>2.2312502819254072</v>
      </c>
      <c r="AD57">
        <f t="shared" si="1"/>
        <v>251.319918118689</v>
      </c>
      <c r="AE57">
        <f>'IDT-1'!E57</f>
        <v>0</v>
      </c>
      <c r="AF57" s="24"/>
      <c r="AG57">
        <f t="shared" si="2"/>
        <v>251.319918118689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2.8219361483007206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78.801248637007461</v>
      </c>
      <c r="P58" s="36">
        <v>0</v>
      </c>
      <c r="Q58" s="36">
        <v>0</v>
      </c>
      <c r="R58" s="38">
        <v>0</v>
      </c>
      <c r="S58" s="38">
        <v>0.36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69.67</v>
      </c>
      <c r="AB58" s="75">
        <f>-STOA!Q58</f>
        <v>0</v>
      </c>
      <c r="AC58">
        <f t="shared" si="0"/>
        <v>2.2326351762132259</v>
      </c>
      <c r="AD58">
        <f t="shared" si="1"/>
        <v>251.47590757528971</v>
      </c>
      <c r="AE58">
        <f>'IDT-1'!E58</f>
        <v>0</v>
      </c>
      <c r="AF58" s="24"/>
      <c r="AG58">
        <f t="shared" si="2"/>
        <v>251.47590757528971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2.8219361483007206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85.092475971461269</v>
      </c>
      <c r="P59" s="36">
        <v>0</v>
      </c>
      <c r="Q59" s="36">
        <v>0</v>
      </c>
      <c r="R59" s="38">
        <v>0</v>
      </c>
      <c r="S59" s="38">
        <v>0.36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69.67</v>
      </c>
      <c r="AB59" s="75">
        <f>-STOA!Q59</f>
        <v>0</v>
      </c>
      <c r="AC59">
        <f t="shared" si="0"/>
        <v>2.2879979767564191</v>
      </c>
      <c r="AD59">
        <f t="shared" si="1"/>
        <v>257.7117721092003</v>
      </c>
      <c r="AE59">
        <f>'IDT-1'!E59</f>
        <v>0</v>
      </c>
      <c r="AF59" s="24"/>
      <c r="AG59">
        <f t="shared" si="2"/>
        <v>257.7117721092003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2.8219361483007206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85.497247130113934</v>
      </c>
      <c r="P60" s="36">
        <v>0</v>
      </c>
      <c r="Q60" s="36">
        <v>0</v>
      </c>
      <c r="R60" s="38">
        <v>0</v>
      </c>
      <c r="S60" s="38">
        <v>0.36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69.67</v>
      </c>
      <c r="AB60" s="75">
        <f>-STOA!Q60</f>
        <v>0</v>
      </c>
      <c r="AC60">
        <f t="shared" si="0"/>
        <v>2.2915599629525629</v>
      </c>
      <c r="AD60">
        <f t="shared" si="1"/>
        <v>258.1129812816568</v>
      </c>
      <c r="AE60">
        <f>'IDT-1'!E60</f>
        <v>0</v>
      </c>
      <c r="AF60" s="24"/>
      <c r="AG60">
        <f t="shared" si="2"/>
        <v>258.1129812816568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2.8219361483007206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18.999177382344026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87.261358377100763</v>
      </c>
      <c r="P61" s="36">
        <v>0</v>
      </c>
      <c r="Q61" s="36">
        <v>0</v>
      </c>
      <c r="R61" s="38">
        <v>0</v>
      </c>
      <c r="S61" s="38">
        <v>0.36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69.67</v>
      </c>
      <c r="AB61" s="75">
        <f>-STOA!Q61</f>
        <v>0</v>
      </c>
      <c r="AC61">
        <f t="shared" si="0"/>
        <v>2.2937089281339968</v>
      </c>
      <c r="AD61">
        <f t="shared" si="1"/>
        <v>258.35503290527475</v>
      </c>
      <c r="AE61">
        <f>'IDT-1'!E61</f>
        <v>0</v>
      </c>
      <c r="AF61" s="24"/>
      <c r="AG61">
        <f t="shared" si="2"/>
        <v>258.35503290527475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2.8219361483007206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18.999177382344026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87.34922086006155</v>
      </c>
      <c r="P62" s="36">
        <v>0</v>
      </c>
      <c r="Q62" s="36">
        <v>0</v>
      </c>
      <c r="R62" s="38">
        <v>0</v>
      </c>
      <c r="S62" s="38">
        <v>0.36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69.67</v>
      </c>
      <c r="AB62" s="75">
        <f>-STOA!Q62</f>
        <v>0</v>
      </c>
      <c r="AC62">
        <f t="shared" si="0"/>
        <v>2.2944821179840518</v>
      </c>
      <c r="AD62">
        <f t="shared" si="1"/>
        <v>258.44212219838545</v>
      </c>
      <c r="AE62">
        <f>'IDT-1'!E62</f>
        <v>0</v>
      </c>
      <c r="AF62" s="24"/>
      <c r="AG62">
        <f t="shared" si="2"/>
        <v>258.44212219838545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2.7710206337509211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18.999177382344026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86.893643538914219</v>
      </c>
      <c r="P63" s="36">
        <v>0</v>
      </c>
      <c r="Q63" s="36">
        <v>0</v>
      </c>
      <c r="R63" s="38">
        <v>0</v>
      </c>
      <c r="S63" s="38">
        <v>0.36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69.67</v>
      </c>
      <c r="AB63" s="75">
        <f>-STOA!Q63</f>
        <v>0</v>
      </c>
      <c r="AC63">
        <f t="shared" si="0"/>
        <v>2.2900249810299167</v>
      </c>
      <c r="AD63">
        <f t="shared" si="1"/>
        <v>257.9400864996424</v>
      </c>
      <c r="AE63">
        <f>'IDT-1'!E63</f>
        <v>0</v>
      </c>
      <c r="AF63" s="24"/>
      <c r="AG63">
        <f t="shared" si="2"/>
        <v>257.9400864996424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1.1179419525065961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85.950829984999203</v>
      </c>
      <c r="P64" s="36">
        <v>0</v>
      </c>
      <c r="Q64" s="36">
        <v>0</v>
      </c>
      <c r="R64" s="38">
        <v>0</v>
      </c>
      <c r="S64" s="38">
        <v>0.36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69.67</v>
      </c>
      <c r="AB64" s="75">
        <f>-STOA!Q64</f>
        <v>0</v>
      </c>
      <c r="AC64">
        <f t="shared" si="0"/>
        <v>2.2671883683958876</v>
      </c>
      <c r="AD64">
        <f t="shared" si="1"/>
        <v>255.36785349477313</v>
      </c>
      <c r="AE64">
        <f>'IDT-1'!E64</f>
        <v>0</v>
      </c>
      <c r="AF64" s="24"/>
      <c r="AG64">
        <f t="shared" si="2"/>
        <v>255.36785349477313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1.1179419525065961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85.950829984999203</v>
      </c>
      <c r="P65" s="36">
        <v>0</v>
      </c>
      <c r="Q65" s="36">
        <v>0</v>
      </c>
      <c r="R65" s="38">
        <v>0</v>
      </c>
      <c r="S65" s="38">
        <v>0.36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69.67</v>
      </c>
      <c r="AB65" s="75">
        <f>-STOA!Q65</f>
        <v>0</v>
      </c>
      <c r="AC65">
        <f t="shared" si="0"/>
        <v>2.2671883683958876</v>
      </c>
      <c r="AD65">
        <f t="shared" si="1"/>
        <v>255.36785349477313</v>
      </c>
      <c r="AE65">
        <f>'IDT-1'!E65</f>
        <v>0</v>
      </c>
      <c r="AF65" s="24"/>
      <c r="AG65">
        <f t="shared" si="2"/>
        <v>255.36785349477313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1.1179419525065961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84.020829984999196</v>
      </c>
      <c r="P66" s="36">
        <v>0</v>
      </c>
      <c r="Q66" s="36">
        <v>0</v>
      </c>
      <c r="R66" s="38">
        <v>0</v>
      </c>
      <c r="S66" s="38">
        <v>0.36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69.67</v>
      </c>
      <c r="AB66" s="75">
        <f>-STOA!Q66</f>
        <v>0</v>
      </c>
      <c r="AC66">
        <f t="shared" si="0"/>
        <v>2.2502043683958877</v>
      </c>
      <c r="AD66">
        <f t="shared" si="1"/>
        <v>253.45483749477313</v>
      </c>
      <c r="AE66">
        <f>'IDT-1'!E66</f>
        <v>0</v>
      </c>
      <c r="AF66" s="24"/>
      <c r="AG66">
        <f t="shared" si="2"/>
        <v>253.45483749477313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1.1179419525065961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18.510000000000002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80.192297284999185</v>
      </c>
      <c r="P67" s="36">
        <v>0</v>
      </c>
      <c r="Q67" s="36">
        <v>0</v>
      </c>
      <c r="R67" s="38">
        <v>0</v>
      </c>
      <c r="S67" s="38">
        <v>0.36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69.67</v>
      </c>
      <c r="AB67" s="75">
        <f>-STOA!Q67</f>
        <v>0</v>
      </c>
      <c r="AC67">
        <f t="shared" si="0"/>
        <v>2.2122012806358868</v>
      </c>
      <c r="AD67">
        <f t="shared" si="1"/>
        <v>249.17430788253307</v>
      </c>
      <c r="AE67">
        <f>'IDT-1'!E67</f>
        <v>0</v>
      </c>
      <c r="AF67" s="24"/>
      <c r="AG67">
        <f t="shared" si="2"/>
        <v>249.17430788253307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1.1179419525065961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18.510000000000002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76.388362984999191</v>
      </c>
      <c r="P68" s="36">
        <v>0</v>
      </c>
      <c r="Q68" s="36">
        <v>0</v>
      </c>
      <c r="R68" s="38">
        <v>0</v>
      </c>
      <c r="S68" s="38">
        <v>0.36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2.1787266587958873</v>
      </c>
      <c r="AD68">
        <f t="shared" ref="AD68:AD98" si="4">SUM(B68:AB68,AI68:AR68)-AC68</f>
        <v>245.40384820437311</v>
      </c>
      <c r="AE68">
        <f>'IDT-1'!E68</f>
        <v>0</v>
      </c>
      <c r="AF68" s="24"/>
      <c r="AG68">
        <f t="shared" ref="AG68:AG98" si="5">SUM(AD68:AF68)+AT68</f>
        <v>245.40384820437311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1.5613364361702127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18.510000000000002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76.228296553854094</v>
      </c>
      <c r="P69" s="36">
        <v>0</v>
      </c>
      <c r="Q69" s="36">
        <v>0</v>
      </c>
      <c r="R69" s="38">
        <v>0</v>
      </c>
      <c r="S69" s="38">
        <v>0.36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69.67</v>
      </c>
      <c r="AB69" s="75">
        <f>-STOA!Q69</f>
        <v>0</v>
      </c>
      <c r="AC69">
        <f t="shared" si="3"/>
        <v>2.1812199456580501</v>
      </c>
      <c r="AD69">
        <f t="shared" si="4"/>
        <v>245.68468297002946</v>
      </c>
      <c r="AE69">
        <f>'IDT-1'!E69</f>
        <v>0</v>
      </c>
      <c r="AF69" s="24"/>
      <c r="AG69">
        <f t="shared" si="5"/>
        <v>245.68468297002946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1.5613364361702127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18.510000000000002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68.713509623490197</v>
      </c>
      <c r="P70" s="36">
        <v>0</v>
      </c>
      <c r="Q70" s="36">
        <v>0</v>
      </c>
      <c r="R70" s="38">
        <v>0</v>
      </c>
      <c r="S70" s="38">
        <v>0.36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69.67</v>
      </c>
      <c r="AB70" s="75">
        <f>-STOA!Q70</f>
        <v>0</v>
      </c>
      <c r="AC70">
        <f t="shared" si="3"/>
        <v>2.1150898206708475</v>
      </c>
      <c r="AD70">
        <f t="shared" si="4"/>
        <v>238.23602616465274</v>
      </c>
      <c r="AE70">
        <f>'IDT-1'!E70</f>
        <v>0</v>
      </c>
      <c r="AF70" s="24"/>
      <c r="AG70">
        <f t="shared" si="5"/>
        <v>238.23602616465274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1.5613364361702127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18.510000000000002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77.451663037862502</v>
      </c>
      <c r="P71" s="36">
        <v>0</v>
      </c>
      <c r="Q71" s="36">
        <v>0</v>
      </c>
      <c r="R71" s="38">
        <v>0</v>
      </c>
      <c r="S71" s="38">
        <v>0.35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45.480000000000004</v>
      </c>
      <c r="AB71" s="75">
        <f>-STOA!Q71</f>
        <v>0</v>
      </c>
      <c r="AC71">
        <f t="shared" si="3"/>
        <v>1.9790255707173239</v>
      </c>
      <c r="AD71">
        <f t="shared" si="4"/>
        <v>222.91024382897857</v>
      </c>
      <c r="AE71">
        <f>'IDT-1'!E71</f>
        <v>0</v>
      </c>
      <c r="AF71" s="24"/>
      <c r="AG71">
        <f t="shared" si="5"/>
        <v>222.91024382897857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1.5613364361702127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18.510000000000002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81.2516630378625</v>
      </c>
      <c r="P72" s="36">
        <v>0</v>
      </c>
      <c r="Q72" s="36">
        <v>0</v>
      </c>
      <c r="R72" s="38">
        <v>0</v>
      </c>
      <c r="S72" s="38">
        <v>0.35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45.480000000000004</v>
      </c>
      <c r="AB72" s="75">
        <f>-STOA!Q72</f>
        <v>0</v>
      </c>
      <c r="AC72">
        <f t="shared" si="3"/>
        <v>2.0124655707173238</v>
      </c>
      <c r="AD72">
        <f t="shared" si="4"/>
        <v>226.67680382897856</v>
      </c>
      <c r="AE72">
        <f>'IDT-1'!E72</f>
        <v>0</v>
      </c>
      <c r="AF72" s="24"/>
      <c r="AG72">
        <f t="shared" si="5"/>
        <v>226.67680382897856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1.5613364361702127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18.510000000000002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71.532842021296844</v>
      </c>
      <c r="P73" s="36">
        <v>0</v>
      </c>
      <c r="Q73" s="36">
        <v>0</v>
      </c>
      <c r="R73" s="38">
        <v>0</v>
      </c>
      <c r="S73" s="38">
        <v>0.35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45.480000000000004</v>
      </c>
      <c r="AB73" s="75">
        <f>-STOA!Q73</f>
        <v>0</v>
      </c>
      <c r="AC73">
        <f t="shared" si="3"/>
        <v>1.9271537857715462</v>
      </c>
      <c r="AD73">
        <f t="shared" si="4"/>
        <v>217.06759459735869</v>
      </c>
      <c r="AE73">
        <f>'IDT-1'!E73</f>
        <v>0</v>
      </c>
      <c r="AF73" s="24"/>
      <c r="AG73">
        <f t="shared" si="5"/>
        <v>217.06759459735869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1.5613364361702127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18.510000000000002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65.681871073140186</v>
      </c>
      <c r="P74" s="36">
        <v>0</v>
      </c>
      <c r="Q74" s="36">
        <v>0</v>
      </c>
      <c r="R74" s="38">
        <v>0</v>
      </c>
      <c r="S74" s="38">
        <v>0.35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45.480000000000004</v>
      </c>
      <c r="AB74" s="75">
        <f>-STOA!Q74</f>
        <v>0</v>
      </c>
      <c r="AC74">
        <f t="shared" si="3"/>
        <v>1.8756652414277675</v>
      </c>
      <c r="AD74">
        <f t="shared" si="4"/>
        <v>211.26811219354582</v>
      </c>
      <c r="AE74">
        <f>'IDT-1'!E74</f>
        <v>0</v>
      </c>
      <c r="AF74" s="24"/>
      <c r="AG74">
        <f t="shared" si="5"/>
        <v>211.26811219354582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1.5293882978723403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18.809999999999999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73.170576032384332</v>
      </c>
      <c r="P75" s="36">
        <v>0</v>
      </c>
      <c r="Q75" s="36">
        <v>0</v>
      </c>
      <c r="R75" s="38">
        <v>0</v>
      </c>
      <c r="S75" s="38">
        <v>0.35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45.480000000000004</v>
      </c>
      <c r="AB75" s="75">
        <f>-STOA!Q75</f>
        <v>0</v>
      </c>
      <c r="AC75">
        <f t="shared" si="3"/>
        <v>1.9439247014520948</v>
      </c>
      <c r="AD75">
        <f t="shared" si="4"/>
        <v>218.95660955446778</v>
      </c>
      <c r="AE75">
        <f>'IDT-1'!E75</f>
        <v>0</v>
      </c>
      <c r="AF75" s="24"/>
      <c r="AG75">
        <f t="shared" si="5"/>
        <v>218.95660955446778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1.5293882978723403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18.809999999999999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56.262855088807036</v>
      </c>
      <c r="P76" s="36">
        <v>0</v>
      </c>
      <c r="Q76" s="36">
        <v>0</v>
      </c>
      <c r="R76" s="38">
        <v>0</v>
      </c>
      <c r="S76" s="38">
        <v>0.35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45.480000000000004</v>
      </c>
      <c r="AB76" s="75">
        <f>-STOA!Q76</f>
        <v>0</v>
      </c>
      <c r="AC76">
        <f t="shared" si="3"/>
        <v>1.7951367571486145</v>
      </c>
      <c r="AD76">
        <f t="shared" si="4"/>
        <v>202.19767655519394</v>
      </c>
      <c r="AE76">
        <f>'IDT-1'!E76</f>
        <v>0</v>
      </c>
      <c r="AF76" s="24"/>
      <c r="AG76">
        <f t="shared" si="5"/>
        <v>202.19767655519394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1.5767952127659575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18.809999999999999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52.163090730658915</v>
      </c>
      <c r="P77" s="36">
        <v>0</v>
      </c>
      <c r="Q77" s="36">
        <v>0</v>
      </c>
      <c r="R77" s="38">
        <v>0</v>
      </c>
      <c r="S77" s="38">
        <v>0.35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45.480000000000004</v>
      </c>
      <c r="AB77" s="75">
        <f>-STOA!Q77</f>
        <v>0</v>
      </c>
      <c r="AC77">
        <f t="shared" si="3"/>
        <v>1.7594760116479751</v>
      </c>
      <c r="AD77">
        <f t="shared" si="4"/>
        <v>198.18097985744009</v>
      </c>
      <c r="AE77">
        <f>'IDT-1'!E77</f>
        <v>0</v>
      </c>
      <c r="AF77" s="24"/>
      <c r="AG77">
        <f t="shared" si="5"/>
        <v>198.18097985744009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1.5767952127659575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18.809999999999999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49.021035018545284</v>
      </c>
      <c r="P78" s="36">
        <v>0</v>
      </c>
      <c r="Q78" s="36">
        <v>0</v>
      </c>
      <c r="R78" s="38">
        <v>0</v>
      </c>
      <c r="S78" s="38">
        <v>0.35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45.480000000000004</v>
      </c>
      <c r="AB78" s="75">
        <f>-STOA!Q78</f>
        <v>0</v>
      </c>
      <c r="AC78">
        <f t="shared" si="3"/>
        <v>1.7318259213813749</v>
      </c>
      <c r="AD78">
        <f t="shared" si="4"/>
        <v>195.06657423559304</v>
      </c>
      <c r="AE78">
        <f>'IDT-1'!E78</f>
        <v>0</v>
      </c>
      <c r="AF78" s="24"/>
      <c r="AG78">
        <f t="shared" si="5"/>
        <v>195.06657423559304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1.5767952127659575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17.669280215080043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36.899301175656007</v>
      </c>
      <c r="P79" s="36">
        <v>0</v>
      </c>
      <c r="Q79" s="36">
        <v>0</v>
      </c>
      <c r="R79" s="38">
        <v>0</v>
      </c>
      <c r="S79" s="38">
        <v>0.35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45.480000000000004</v>
      </c>
      <c r="AB79" s="75">
        <f>-STOA!Q79</f>
        <v>0</v>
      </c>
      <c r="AC79">
        <f t="shared" si="3"/>
        <v>1.6151163294566537</v>
      </c>
      <c r="AD79">
        <f t="shared" si="4"/>
        <v>181.92083019970855</v>
      </c>
      <c r="AE79">
        <f>'IDT-1'!E79</f>
        <v>0</v>
      </c>
      <c r="AF79" s="24"/>
      <c r="AG79">
        <f t="shared" si="5"/>
        <v>181.92083019970855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1.5767952127659575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17.669280215080043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39.834370911354398</v>
      </c>
      <c r="P80" s="36">
        <v>0</v>
      </c>
      <c r="Q80" s="36">
        <v>0</v>
      </c>
      <c r="R80" s="38">
        <v>0</v>
      </c>
      <c r="S80" s="38">
        <v>0.35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45.480000000000004</v>
      </c>
      <c r="AB80" s="75">
        <f>-STOA!Q80</f>
        <v>0</v>
      </c>
      <c r="AC80">
        <f t="shared" si="3"/>
        <v>1.6409449431307996</v>
      </c>
      <c r="AD80">
        <f t="shared" si="4"/>
        <v>184.83007132173279</v>
      </c>
      <c r="AE80">
        <f>'IDT-1'!E80</f>
        <v>0</v>
      </c>
      <c r="AF80" s="24"/>
      <c r="AG80">
        <f t="shared" si="5"/>
        <v>184.83007132173279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1.5767952127659575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17.669280215080043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95.964370911354393</v>
      </c>
      <c r="P81" s="36">
        <v>0</v>
      </c>
      <c r="Q81" s="36">
        <v>0</v>
      </c>
      <c r="R81" s="38">
        <v>0</v>
      </c>
      <c r="S81" s="38">
        <v>0.35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-45</v>
      </c>
      <c r="AA81" s="75">
        <f>STOA!K81</f>
        <v>45.480000000000004</v>
      </c>
      <c r="AB81" s="75">
        <f>-STOA!Q81</f>
        <v>0</v>
      </c>
      <c r="AC81">
        <f t="shared" si="3"/>
        <v>2.5344046816295891</v>
      </c>
      <c r="AD81">
        <f t="shared" si="4"/>
        <v>195.06661158323399</v>
      </c>
      <c r="AE81">
        <f>'IDT-1'!E81</f>
        <v>0</v>
      </c>
      <c r="AF81" s="24"/>
      <c r="AG81">
        <f t="shared" si="5"/>
        <v>195.06661158323399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1.5767952127659575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17.669280215080043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92.094370911354389</v>
      </c>
      <c r="P82" s="36">
        <v>0</v>
      </c>
      <c r="Q82" s="36">
        <v>0</v>
      </c>
      <c r="R82" s="38">
        <v>0</v>
      </c>
      <c r="S82" s="38">
        <v>0.35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-45</v>
      </c>
      <c r="AA82" s="75">
        <f>STOA!K82</f>
        <v>45.480000000000004</v>
      </c>
      <c r="AB82" s="75">
        <f>-STOA!Q82</f>
        <v>0</v>
      </c>
      <c r="AC82">
        <f t="shared" si="3"/>
        <v>2.500348681629589</v>
      </c>
      <c r="AD82">
        <f t="shared" si="4"/>
        <v>191.23066758323398</v>
      </c>
      <c r="AE82">
        <f>'IDT-1'!E82</f>
        <v>0</v>
      </c>
      <c r="AF82" s="24"/>
      <c r="AG82">
        <f t="shared" si="5"/>
        <v>191.23066758323398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1.5767952127659575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17.669280215080043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91.12437091135439</v>
      </c>
      <c r="P83" s="36">
        <v>0</v>
      </c>
      <c r="Q83" s="36">
        <v>0</v>
      </c>
      <c r="R83" s="38">
        <v>0</v>
      </c>
      <c r="S83" s="38">
        <v>0.35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-45</v>
      </c>
      <c r="AA83" s="75">
        <f>STOA!K83</f>
        <v>45.480000000000004</v>
      </c>
      <c r="AB83" s="75">
        <f>-STOA!Q83</f>
        <v>0</v>
      </c>
      <c r="AC83">
        <f t="shared" si="3"/>
        <v>2.4918126816295887</v>
      </c>
      <c r="AD83">
        <f t="shared" si="4"/>
        <v>190.26920358323395</v>
      </c>
      <c r="AE83">
        <f>'IDT-1'!E83</f>
        <v>0</v>
      </c>
      <c r="AF83" s="24"/>
      <c r="AG83">
        <f t="shared" si="5"/>
        <v>190.26920358323395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1.6069520437721276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17.669280215080043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89.153527796051804</v>
      </c>
      <c r="P84" s="36">
        <v>0</v>
      </c>
      <c r="Q84" s="36">
        <v>0</v>
      </c>
      <c r="R84" s="38">
        <v>0</v>
      </c>
      <c r="S84" s="38">
        <v>0.35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45.480000000000004</v>
      </c>
      <c r="AB84" s="75">
        <f>-STOA!Q84</f>
        <v>0</v>
      </c>
      <c r="AC84">
        <f t="shared" si="3"/>
        <v>2.4747346423277801</v>
      </c>
      <c r="AD84">
        <f t="shared" si="4"/>
        <v>188.34559533823935</v>
      </c>
      <c r="AE84">
        <f>'IDT-1'!E84</f>
        <v>0</v>
      </c>
      <c r="AF84" s="24"/>
      <c r="AG84">
        <f t="shared" si="5"/>
        <v>188.34559533823935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1.6069520437721276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17.669280215080043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87.946514754746673</v>
      </c>
      <c r="P85" s="36">
        <v>0</v>
      </c>
      <c r="Q85" s="36">
        <v>0</v>
      </c>
      <c r="R85" s="38">
        <v>0</v>
      </c>
      <c r="S85" s="38">
        <v>0.35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-45</v>
      </c>
      <c r="AA85" s="75">
        <f>STOA!K85</f>
        <v>45.480000000000004</v>
      </c>
      <c r="AB85" s="75">
        <f>-STOA!Q85</f>
        <v>0</v>
      </c>
      <c r="AC85">
        <f t="shared" si="3"/>
        <v>2.4641129275642952</v>
      </c>
      <c r="AD85">
        <f t="shared" si="4"/>
        <v>187.14920401169772</v>
      </c>
      <c r="AE85">
        <f>'IDT-1'!E85</f>
        <v>0</v>
      </c>
      <c r="AF85" s="24"/>
      <c r="AG85">
        <f t="shared" si="5"/>
        <v>187.14920401169772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1.6069520437721276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17.669280215080043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86.914782485637431</v>
      </c>
      <c r="P86" s="36">
        <v>0</v>
      </c>
      <c r="Q86" s="36">
        <v>0</v>
      </c>
      <c r="R86" s="38">
        <v>0</v>
      </c>
      <c r="S86" s="38">
        <v>0.35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-45</v>
      </c>
      <c r="AA86" s="75">
        <f>STOA!K86</f>
        <v>45.480000000000004</v>
      </c>
      <c r="AB86" s="75">
        <f>-STOA!Q86</f>
        <v>0</v>
      </c>
      <c r="AC86">
        <f t="shared" si="3"/>
        <v>2.4550336835961337</v>
      </c>
      <c r="AD86">
        <f t="shared" si="4"/>
        <v>186.12655098655665</v>
      </c>
      <c r="AE86">
        <f>'IDT-1'!E86</f>
        <v>0</v>
      </c>
      <c r="AF86" s="24"/>
      <c r="AG86">
        <f t="shared" si="5"/>
        <v>186.12655098655665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1.6069520437721276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17.669280215080043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85.944782485637433</v>
      </c>
      <c r="P87" s="36">
        <v>0</v>
      </c>
      <c r="Q87" s="36">
        <v>0</v>
      </c>
      <c r="R87" s="38">
        <v>0</v>
      </c>
      <c r="S87" s="38">
        <v>0.35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-45</v>
      </c>
      <c r="AA87" s="75">
        <f>STOA!K87</f>
        <v>45.480000000000004</v>
      </c>
      <c r="AB87" s="75">
        <f>-STOA!Q87</f>
        <v>0</v>
      </c>
      <c r="AC87">
        <f t="shared" si="3"/>
        <v>2.4464976835961338</v>
      </c>
      <c r="AD87">
        <f t="shared" si="4"/>
        <v>185.16508698655662</v>
      </c>
      <c r="AE87">
        <f>'IDT-1'!E87</f>
        <v>0</v>
      </c>
      <c r="AF87" s="24"/>
      <c r="AG87">
        <f t="shared" si="5"/>
        <v>185.16508698655662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1.6069520437721276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17.669280215080043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84.984782485637425</v>
      </c>
      <c r="P88" s="36">
        <v>0</v>
      </c>
      <c r="Q88" s="36">
        <v>0</v>
      </c>
      <c r="R88" s="38">
        <v>0</v>
      </c>
      <c r="S88" s="38">
        <v>0.35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-45</v>
      </c>
      <c r="AA88" s="75">
        <f>STOA!K88</f>
        <v>45.480000000000004</v>
      </c>
      <c r="AB88" s="75">
        <f>-STOA!Q88</f>
        <v>0</v>
      </c>
      <c r="AC88">
        <f t="shared" si="3"/>
        <v>2.4380496835961338</v>
      </c>
      <c r="AD88">
        <f t="shared" si="4"/>
        <v>184.21353498655662</v>
      </c>
      <c r="AE88">
        <f>'IDT-1'!E88</f>
        <v>0</v>
      </c>
      <c r="AF88" s="24"/>
      <c r="AG88">
        <f t="shared" si="5"/>
        <v>184.21353498655662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1.6069520437721276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84.016704211988497</v>
      </c>
      <c r="P89" s="36">
        <v>0</v>
      </c>
      <c r="Q89" s="36">
        <v>0</v>
      </c>
      <c r="R89" s="38">
        <v>0</v>
      </c>
      <c r="S89" s="38">
        <v>0.35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-45</v>
      </c>
      <c r="AA89" s="75">
        <f>STOA!K89</f>
        <v>45.480000000000004</v>
      </c>
      <c r="AB89" s="75">
        <f>-STOA!Q89</f>
        <v>0</v>
      </c>
      <c r="AC89">
        <f t="shared" si="3"/>
        <v>2.441240928895319</v>
      </c>
      <c r="AD89">
        <f t="shared" si="4"/>
        <v>184.57298525252847</v>
      </c>
      <c r="AE89">
        <f>'IDT-1'!E89</f>
        <v>0</v>
      </c>
      <c r="AF89" s="24"/>
      <c r="AG89">
        <f t="shared" si="5"/>
        <v>184.57298525252847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1.6069520437721276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85.014614085912939</v>
      </c>
      <c r="P90" s="36">
        <v>0</v>
      </c>
      <c r="Q90" s="36">
        <v>0</v>
      </c>
      <c r="R90" s="38">
        <v>0</v>
      </c>
      <c r="S90" s="38">
        <v>0.35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-45</v>
      </c>
      <c r="AA90" s="75">
        <f>STOA!K90</f>
        <v>45.480000000000004</v>
      </c>
      <c r="AB90" s="75">
        <f>-STOA!Q90</f>
        <v>0</v>
      </c>
      <c r="AC90">
        <f t="shared" si="3"/>
        <v>2.4500225357858536</v>
      </c>
      <c r="AD90">
        <f t="shared" si="4"/>
        <v>185.56211351956236</v>
      </c>
      <c r="AE90">
        <f>'IDT-1'!E90</f>
        <v>0</v>
      </c>
      <c r="AF90" s="24"/>
      <c r="AG90">
        <f t="shared" si="5"/>
        <v>185.56211351956236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1.6069520437721276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18.11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88.884614085912943</v>
      </c>
      <c r="P91" s="36">
        <v>0</v>
      </c>
      <c r="Q91" s="36">
        <v>0</v>
      </c>
      <c r="R91" s="38">
        <v>0</v>
      </c>
      <c r="S91" s="38">
        <v>0.35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45.480000000000004</v>
      </c>
      <c r="AB91" s="75">
        <f>-STOA!Q91</f>
        <v>0</v>
      </c>
      <c r="AC91">
        <f t="shared" si="3"/>
        <v>2.5206371733968305</v>
      </c>
      <c r="AD91">
        <f t="shared" si="4"/>
        <v>183.47149888195139</v>
      </c>
      <c r="AE91">
        <f>'IDT-1'!E91</f>
        <v>0</v>
      </c>
      <c r="AF91" s="24"/>
      <c r="AG91">
        <f t="shared" si="5"/>
        <v>183.47149888195139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1.6069520437721276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18.11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89.844614085912937</v>
      </c>
      <c r="P92" s="36">
        <v>0</v>
      </c>
      <c r="Q92" s="36">
        <v>0</v>
      </c>
      <c r="R92" s="38">
        <v>0</v>
      </c>
      <c r="S92" s="38">
        <v>0.35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45.480000000000004</v>
      </c>
      <c r="AB92" s="75">
        <f>-STOA!Q92</f>
        <v>0</v>
      </c>
      <c r="AC92">
        <f t="shared" si="3"/>
        <v>2.5290851733968305</v>
      </c>
      <c r="AD92">
        <f t="shared" si="4"/>
        <v>184.42305088195138</v>
      </c>
      <c r="AE92">
        <f>'IDT-1'!E92</f>
        <v>0</v>
      </c>
      <c r="AF92" s="24"/>
      <c r="AG92">
        <f t="shared" si="5"/>
        <v>184.42305088195138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1.6069520437721276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18.11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90.197148802599671</v>
      </c>
      <c r="P93" s="36">
        <v>0</v>
      </c>
      <c r="Q93" s="36">
        <v>0</v>
      </c>
      <c r="R93" s="38">
        <v>0</v>
      </c>
      <c r="S93" s="38">
        <v>0.36000000000000004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45.480000000000004</v>
      </c>
      <c r="AB93" s="75">
        <f>-STOA!Q93</f>
        <v>0</v>
      </c>
      <c r="AC93">
        <f t="shared" si="3"/>
        <v>2.5322754789036743</v>
      </c>
      <c r="AD93">
        <f t="shared" si="4"/>
        <v>184.78239529313134</v>
      </c>
      <c r="AE93">
        <f>'IDT-1'!E93</f>
        <v>0</v>
      </c>
      <c r="AF93" s="24"/>
      <c r="AG93">
        <f t="shared" si="5"/>
        <v>184.78239529313134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1.6069520437721276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18.11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90.219942833776784</v>
      </c>
      <c r="P94" s="36">
        <v>0</v>
      </c>
      <c r="Q94" s="36">
        <v>0</v>
      </c>
      <c r="R94" s="38">
        <v>0</v>
      </c>
      <c r="S94" s="38">
        <v>0.36000000000000004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45.480000000000004</v>
      </c>
      <c r="AB94" s="75">
        <f>-STOA!Q94</f>
        <v>0</v>
      </c>
      <c r="AC94">
        <f t="shared" si="3"/>
        <v>2.5324760663780328</v>
      </c>
      <c r="AD94">
        <f t="shared" si="4"/>
        <v>184.8049887368341</v>
      </c>
      <c r="AE94">
        <f>'IDT-1'!E94</f>
        <v>0</v>
      </c>
      <c r="AF94" s="24"/>
      <c r="AG94">
        <f t="shared" si="5"/>
        <v>184.8049887368341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1.6069520437721276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18.11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90.364401017049175</v>
      </c>
      <c r="P95" s="36">
        <v>0</v>
      </c>
      <c r="Q95" s="36">
        <v>0</v>
      </c>
      <c r="R95" s="38">
        <v>0</v>
      </c>
      <c r="S95" s="38">
        <v>0.36000000000000004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45.480000000000004</v>
      </c>
      <c r="AB95" s="75">
        <f>-STOA!Q95</f>
        <v>0</v>
      </c>
      <c r="AC95">
        <f t="shared" si="3"/>
        <v>2.5337472983908298</v>
      </c>
      <c r="AD95">
        <f t="shared" si="4"/>
        <v>184.94817568809367</v>
      </c>
      <c r="AE95">
        <f>'IDT-1'!E95</f>
        <v>0</v>
      </c>
      <c r="AF95" s="24"/>
      <c r="AG95">
        <f t="shared" si="5"/>
        <v>184.94817568809367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1.6069520437721276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18.11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88.434401017049183</v>
      </c>
      <c r="P96" s="36">
        <v>0</v>
      </c>
      <c r="Q96" s="36">
        <v>0</v>
      </c>
      <c r="R96" s="38">
        <v>0</v>
      </c>
      <c r="S96" s="38">
        <v>0.36000000000000004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45.480000000000004</v>
      </c>
      <c r="AB96" s="75">
        <f>-STOA!Q96</f>
        <v>0</v>
      </c>
      <c r="AC96">
        <f t="shared" si="3"/>
        <v>2.5167632983908299</v>
      </c>
      <c r="AD96">
        <f t="shared" si="4"/>
        <v>183.03515968809367</v>
      </c>
      <c r="AE96">
        <f>'IDT-1'!E96</f>
        <v>0</v>
      </c>
      <c r="AF96" s="24"/>
      <c r="AG96">
        <f t="shared" si="5"/>
        <v>183.03515968809367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1.6069520437721276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18.11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88.053959841040722</v>
      </c>
      <c r="P97" s="36">
        <v>0</v>
      </c>
      <c r="Q97" s="36">
        <v>0</v>
      </c>
      <c r="R97" s="38">
        <v>0</v>
      </c>
      <c r="S97" s="38">
        <v>0.36000000000000004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45.480000000000004</v>
      </c>
      <c r="AB97" s="75">
        <f>-STOA!Q97</f>
        <v>0</v>
      </c>
      <c r="AC97">
        <f t="shared" si="3"/>
        <v>2.5134154160419557</v>
      </c>
      <c r="AD97">
        <f t="shared" si="4"/>
        <v>182.65806639443409</v>
      </c>
      <c r="AE97">
        <f>'IDT-1'!E97</f>
        <v>0</v>
      </c>
      <c r="AF97" s="24"/>
      <c r="AG97">
        <f t="shared" si="5"/>
        <v>182.65806639443409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1.6069520437721276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18.109340279042659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87.948404475147626</v>
      </c>
      <c r="P98" s="36">
        <v>0</v>
      </c>
      <c r="Q98" s="36">
        <v>0</v>
      </c>
      <c r="R98" s="38">
        <v>0</v>
      </c>
      <c r="S98" s="38">
        <v>0.36000000000000004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45.480000000000004</v>
      </c>
      <c r="AB98" s="75">
        <f>-STOA!Q98</f>
        <v>0</v>
      </c>
      <c r="AC98">
        <f t="shared" si="3"/>
        <v>2.5124807232776716</v>
      </c>
      <c r="AD98">
        <f t="shared" si="4"/>
        <v>182.55278600034794</v>
      </c>
      <c r="AE98">
        <f>'IDT-1'!E98</f>
        <v>0</v>
      </c>
      <c r="AF98" s="24"/>
      <c r="AG98">
        <f t="shared" si="5"/>
        <v>182.55278600034794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4.2127548535659726E-2</v>
      </c>
      <c r="F99">
        <f t="shared" si="6"/>
        <v>0</v>
      </c>
      <c r="G99">
        <f t="shared" si="6"/>
        <v>1.9271272782159123</v>
      </c>
      <c r="H99">
        <f t="shared" si="6"/>
        <v>0</v>
      </c>
      <c r="I99">
        <f t="shared" si="6"/>
        <v>0.45949945933127717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1.5520871620045467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8.5850000000000006E-3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-0.51624999999999999</v>
      </c>
      <c r="AA99" s="75">
        <f t="shared" si="6"/>
        <v>1.2850399999999982</v>
      </c>
      <c r="AB99" s="75">
        <f t="shared" si="6"/>
        <v>0</v>
      </c>
      <c r="AC99">
        <f t="shared" si="6"/>
        <v>5.1266472676502438E-2</v>
      </c>
      <c r="AD99">
        <f t="shared" si="6"/>
        <v>4.7373857254108964</v>
      </c>
      <c r="AE99">
        <f t="shared" si="6"/>
        <v>0</v>
      </c>
      <c r="AG99">
        <f t="shared" si="6"/>
        <v>4.7373857254108964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4.7698262358384023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0.22791313794454515</v>
      </c>
      <c r="AD3">
        <f>SUM(B3:AB3,AI3:AR3)-AC3</f>
        <v>25.671307083026495</v>
      </c>
      <c r="AE3">
        <f>'IDT-1'!D3</f>
        <v>0</v>
      </c>
      <c r="AF3" s="24"/>
      <c r="AG3">
        <f>SUM(AD3:AF3)</f>
        <v>25.671307083026495</v>
      </c>
      <c r="AI3" s="34">
        <f>PXIL!L3</f>
        <v>0</v>
      </c>
      <c r="AJ3" s="34">
        <f>PXIL!R3</f>
        <v>0</v>
      </c>
      <c r="AK3" s="34">
        <f>RTM_IEX!L3</f>
        <v>0.23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4.7698262358384023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0.22791313794454515</v>
      </c>
      <c r="AD4">
        <f t="shared" ref="AD4:AD67" si="1">SUM(B4:AB4,AI4:AR4)-AC4</f>
        <v>25.671307083026495</v>
      </c>
      <c r="AE4">
        <f>'IDT-1'!D4</f>
        <v>0</v>
      </c>
      <c r="AF4" s="24"/>
      <c r="AG4">
        <f t="shared" ref="AG4:AG67" si="2">SUM(AD4:AF4)</f>
        <v>25.671307083026495</v>
      </c>
      <c r="AI4" s="34">
        <f>PXIL!L4</f>
        <v>0</v>
      </c>
      <c r="AJ4" s="34">
        <f>PXIL!R4</f>
        <v>0</v>
      </c>
      <c r="AK4" s="34">
        <f>RTM_IEX!L4</f>
        <v>0.23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4.7698262358384023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0.22782513794454515</v>
      </c>
      <c r="AD5">
        <f t="shared" si="1"/>
        <v>25.661395083026491</v>
      </c>
      <c r="AE5">
        <f>'IDT-1'!D5</f>
        <v>0</v>
      </c>
      <c r="AF5" s="24"/>
      <c r="AG5">
        <f t="shared" si="2"/>
        <v>25.661395083026491</v>
      </c>
      <c r="AI5" s="34">
        <f>PXIL!L5</f>
        <v>0</v>
      </c>
      <c r="AJ5" s="34">
        <f>PXIL!R5</f>
        <v>0</v>
      </c>
      <c r="AK5" s="34">
        <f>RTM_IEX!L5</f>
        <v>0.22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4.7698262358384023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0.22729713794454515</v>
      </c>
      <c r="AD6">
        <f t="shared" si="1"/>
        <v>25.601923083026492</v>
      </c>
      <c r="AE6">
        <f>'IDT-1'!D6</f>
        <v>0</v>
      </c>
      <c r="AF6" s="24"/>
      <c r="AG6">
        <f t="shared" si="2"/>
        <v>25.601923083026492</v>
      </c>
      <c r="AI6" s="34">
        <f>PXIL!L6</f>
        <v>0</v>
      </c>
      <c r="AJ6" s="34">
        <f>PXIL!R6</f>
        <v>0</v>
      </c>
      <c r="AK6" s="34">
        <f>RTM_IEX!L6</f>
        <v>0.16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4.7698262358384023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0.22720913794454514</v>
      </c>
      <c r="AD7">
        <f t="shared" si="1"/>
        <v>25.592011083026492</v>
      </c>
      <c r="AE7">
        <f>'IDT-1'!D7</f>
        <v>0</v>
      </c>
      <c r="AF7" s="24"/>
      <c r="AG7">
        <f t="shared" si="2"/>
        <v>25.592011083026492</v>
      </c>
      <c r="AI7" s="34">
        <f>PXIL!L7</f>
        <v>0</v>
      </c>
      <c r="AJ7" s="34">
        <f>PXIL!R7</f>
        <v>0</v>
      </c>
      <c r="AK7" s="34">
        <f>RTM_IEX!L7</f>
        <v>0.15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4.7698262358384023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0.22685713794454515</v>
      </c>
      <c r="AD8">
        <f t="shared" si="1"/>
        <v>25.552363083026492</v>
      </c>
      <c r="AE8">
        <f>'IDT-1'!D8</f>
        <v>0</v>
      </c>
      <c r="AF8" s="24"/>
      <c r="AG8">
        <f t="shared" si="2"/>
        <v>25.552363083026492</v>
      </c>
      <c r="AI8" s="34">
        <f>PXIL!L8</f>
        <v>0</v>
      </c>
      <c r="AJ8" s="34">
        <f>PXIL!R8</f>
        <v>0</v>
      </c>
      <c r="AK8" s="34">
        <f>RTM_IEX!L8</f>
        <v>0.11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4.7698262358384023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0.22676913794454515</v>
      </c>
      <c r="AD9">
        <f t="shared" si="1"/>
        <v>25.542451083026496</v>
      </c>
      <c r="AE9">
        <f>'IDT-1'!D9</f>
        <v>0</v>
      </c>
      <c r="AF9" s="24"/>
      <c r="AG9">
        <f t="shared" si="2"/>
        <v>25.542451083026496</v>
      </c>
      <c r="AI9" s="34">
        <f>PXIL!L9</f>
        <v>0</v>
      </c>
      <c r="AJ9" s="34">
        <f>PXIL!R9</f>
        <v>0</v>
      </c>
      <c r="AK9" s="34">
        <f>RTM_IEX!L9</f>
        <v>0.1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4.7698262358384023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0.22659313794454516</v>
      </c>
      <c r="AD10">
        <f t="shared" si="1"/>
        <v>25.522627083026492</v>
      </c>
      <c r="AE10">
        <f>'IDT-1'!D10</f>
        <v>0</v>
      </c>
      <c r="AF10" s="24"/>
      <c r="AG10">
        <f t="shared" si="2"/>
        <v>25.522627083026492</v>
      </c>
      <c r="AI10" s="34">
        <f>PXIL!L10</f>
        <v>0</v>
      </c>
      <c r="AJ10" s="34">
        <f>PXIL!R10</f>
        <v>0</v>
      </c>
      <c r="AK10" s="34">
        <f>RTM_IEX!L10</f>
        <v>0.08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4.9516577481169817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0.22810525525259667</v>
      </c>
      <c r="AD11">
        <f t="shared" si="1"/>
        <v>25.692946477997022</v>
      </c>
      <c r="AE11">
        <f>'IDT-1'!D11</f>
        <v>0</v>
      </c>
      <c r="AF11" s="24"/>
      <c r="AG11">
        <f t="shared" si="2"/>
        <v>25.692946477997022</v>
      </c>
      <c r="AI11" s="34">
        <f>PXIL!L11</f>
        <v>0</v>
      </c>
      <c r="AJ11" s="34">
        <f>PXIL!R11</f>
        <v>0</v>
      </c>
      <c r="AK11" s="34">
        <f>RTM_IEX!L11</f>
        <v>7.0000000000000007E-2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4.9516577481169817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0.22810525525259667</v>
      </c>
      <c r="AD12">
        <f t="shared" si="1"/>
        <v>25.692946477997022</v>
      </c>
      <c r="AE12">
        <f>'IDT-1'!D12</f>
        <v>0</v>
      </c>
      <c r="AF12" s="24"/>
      <c r="AG12">
        <f t="shared" si="2"/>
        <v>25.692946477997022</v>
      </c>
      <c r="AI12" s="34">
        <f>PXIL!L12</f>
        <v>0</v>
      </c>
      <c r="AJ12" s="34">
        <f>PXIL!R12</f>
        <v>0</v>
      </c>
      <c r="AK12" s="34">
        <f>RTM_IEX!L12</f>
        <v>7.0000000000000007E-2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4.9516577481169817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0.22748925525259667</v>
      </c>
      <c r="AD13">
        <f t="shared" si="1"/>
        <v>25.623562477997023</v>
      </c>
      <c r="AE13">
        <f>'IDT-1'!D13</f>
        <v>0</v>
      </c>
      <c r="AF13" s="24"/>
      <c r="AG13">
        <f t="shared" si="2"/>
        <v>25.623562477997023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4.9516577481169817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0.22748925525259667</v>
      </c>
      <c r="AD14">
        <f t="shared" si="1"/>
        <v>25.623562477997023</v>
      </c>
      <c r="AE14">
        <f>'IDT-1'!D14</f>
        <v>0</v>
      </c>
      <c r="AF14" s="24"/>
      <c r="AG14">
        <f t="shared" si="2"/>
        <v>25.623562477997023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4.9516577481169817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0.22748925525259667</v>
      </c>
      <c r="AD15">
        <f t="shared" si="1"/>
        <v>25.623562477997023</v>
      </c>
      <c r="AE15">
        <f>'IDT-1'!D15</f>
        <v>0</v>
      </c>
      <c r="AF15" s="24"/>
      <c r="AG15">
        <f t="shared" si="2"/>
        <v>25.623562477997023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0.22791466706916721</v>
      </c>
      <c r="AD16">
        <f t="shared" si="1"/>
        <v>25.671479318063469</v>
      </c>
      <c r="AE16">
        <f>'IDT-1'!D16</f>
        <v>0</v>
      </c>
      <c r="AF16" s="24"/>
      <c r="AG16">
        <f t="shared" si="2"/>
        <v>25.671479318063469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0.22791466706916721</v>
      </c>
      <c r="AD17">
        <f t="shared" si="1"/>
        <v>25.671479318063469</v>
      </c>
      <c r="AE17">
        <f>'IDT-1'!D17</f>
        <v>0</v>
      </c>
      <c r="AF17" s="24"/>
      <c r="AG17">
        <f t="shared" si="2"/>
        <v>25.671479318063469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0.22791466706916721</v>
      </c>
      <c r="AD18">
        <f t="shared" si="1"/>
        <v>25.671479318063469</v>
      </c>
      <c r="AE18">
        <f>'IDT-1'!D18</f>
        <v>0</v>
      </c>
      <c r="AF18" s="24"/>
      <c r="AG18">
        <f t="shared" si="2"/>
        <v>25.671479318063469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0.22791466706916721</v>
      </c>
      <c r="AD19">
        <f t="shared" si="1"/>
        <v>25.671479318063469</v>
      </c>
      <c r="AE19">
        <f>'IDT-1'!D19</f>
        <v>0</v>
      </c>
      <c r="AF19" s="24"/>
      <c r="AG19">
        <f t="shared" si="2"/>
        <v>25.671479318063469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0.22791466706916721</v>
      </c>
      <c r="AD20">
        <f t="shared" si="1"/>
        <v>25.671479318063469</v>
      </c>
      <c r="AE20">
        <f>'IDT-1'!D20</f>
        <v>0</v>
      </c>
      <c r="AF20" s="24"/>
      <c r="AG20">
        <f t="shared" si="2"/>
        <v>25.671479318063469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0.23679279459136254</v>
      </c>
      <c r="AD21">
        <f t="shared" si="1"/>
        <v>24.662601190541274</v>
      </c>
      <c r="AE21">
        <f>'IDT-1'!D21</f>
        <v>0</v>
      </c>
      <c r="AF21" s="24"/>
      <c r="AG21">
        <f t="shared" si="2"/>
        <v>24.662601190541274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0.23679279459136254</v>
      </c>
      <c r="AD22">
        <f t="shared" si="1"/>
        <v>24.662601190541274</v>
      </c>
      <c r="AE22">
        <f>'IDT-1'!D22</f>
        <v>0</v>
      </c>
      <c r="AF22" s="24"/>
      <c r="AG22">
        <f t="shared" si="2"/>
        <v>24.662601190541274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0.2545490496357532</v>
      </c>
      <c r="AD23">
        <f t="shared" si="1"/>
        <v>22.644844935496884</v>
      </c>
      <c r="AE23">
        <f>'IDT-1'!D23</f>
        <v>0</v>
      </c>
      <c r="AF23" s="24"/>
      <c r="AG23">
        <f t="shared" si="2"/>
        <v>22.644844935496884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0.2545490496357532</v>
      </c>
      <c r="AD24">
        <f t="shared" si="1"/>
        <v>22.644844935496884</v>
      </c>
      <c r="AE24">
        <f>'IDT-1'!D24</f>
        <v>0</v>
      </c>
      <c r="AF24" s="24"/>
      <c r="AG24">
        <f t="shared" si="2"/>
        <v>22.644844935496884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0.2545490496357532</v>
      </c>
      <c r="AD25">
        <f t="shared" si="1"/>
        <v>22.644844935496884</v>
      </c>
      <c r="AE25">
        <f>'IDT-1'!D25</f>
        <v>0</v>
      </c>
      <c r="AF25" s="24"/>
      <c r="AG25">
        <f t="shared" si="2"/>
        <v>22.644844935496884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0.2545490496357532</v>
      </c>
      <c r="AD26">
        <f t="shared" si="1"/>
        <v>22.644844935496884</v>
      </c>
      <c r="AE26">
        <f>'IDT-1'!D26</f>
        <v>0</v>
      </c>
      <c r="AF26" s="24"/>
      <c r="AG26">
        <f t="shared" si="2"/>
        <v>22.644844935496884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0.2545490496357532</v>
      </c>
      <c r="AD27">
        <f t="shared" si="1"/>
        <v>22.644844935496884</v>
      </c>
      <c r="AE27">
        <f>'IDT-1'!D27</f>
        <v>0</v>
      </c>
      <c r="AF27" s="24"/>
      <c r="AG27">
        <f t="shared" si="2"/>
        <v>22.644844935496884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0.2545490496357532</v>
      </c>
      <c r="AD28">
        <f t="shared" si="1"/>
        <v>22.644844935496884</v>
      </c>
      <c r="AE28">
        <f>'IDT-1'!D28</f>
        <v>0</v>
      </c>
      <c r="AF28" s="24"/>
      <c r="AG28">
        <f t="shared" si="2"/>
        <v>22.644844935496884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0.2634271771579485</v>
      </c>
      <c r="AD29">
        <f t="shared" si="1"/>
        <v>21.63596680797469</v>
      </c>
      <c r="AE29">
        <f>'IDT-1'!D29</f>
        <v>0</v>
      </c>
      <c r="AF29" s="24"/>
      <c r="AG29">
        <f t="shared" si="2"/>
        <v>21.63596680797469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0.26456917084711784</v>
      </c>
      <c r="AD30">
        <f t="shared" si="1"/>
        <v>21.764596824418401</v>
      </c>
      <c r="AE30">
        <f>'IDT-1'!D30</f>
        <v>0</v>
      </c>
      <c r="AF30" s="24"/>
      <c r="AG30">
        <f t="shared" si="2"/>
        <v>21.764596824418401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0.22905666075833658</v>
      </c>
      <c r="AD31">
        <f t="shared" si="1"/>
        <v>25.800109334507184</v>
      </c>
      <c r="AE31">
        <f>'IDT-1'!D31</f>
        <v>0</v>
      </c>
      <c r="AF31" s="24"/>
      <c r="AG31">
        <f t="shared" si="2"/>
        <v>25.800109334507184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0.23442466075833657</v>
      </c>
      <c r="AD32">
        <f t="shared" si="1"/>
        <v>26.404741334507182</v>
      </c>
      <c r="AE32">
        <f>'IDT-1'!D32</f>
        <v>0</v>
      </c>
      <c r="AF32" s="24"/>
      <c r="AG32">
        <f t="shared" si="2"/>
        <v>26.404741334507182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0.24787878828053189</v>
      </c>
      <c r="AD33">
        <f t="shared" si="1"/>
        <v>25.911287206984987</v>
      </c>
      <c r="AE33">
        <f>'IDT-1'!D33</f>
        <v>0</v>
      </c>
      <c r="AF33" s="24"/>
      <c r="AG33">
        <f t="shared" si="2"/>
        <v>25.911287206984987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-1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0.24814278828053191</v>
      </c>
      <c r="AD34">
        <f t="shared" si="1"/>
        <v>25.941023206984987</v>
      </c>
      <c r="AE34">
        <f>'IDT-1'!D34</f>
        <v>0</v>
      </c>
      <c r="AF34" s="24"/>
      <c r="AG34">
        <f t="shared" si="2"/>
        <v>25.941023206984987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-1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0.27100304332492253</v>
      </c>
      <c r="AD35">
        <f t="shared" si="1"/>
        <v>24.498162951940596</v>
      </c>
      <c r="AE35">
        <f>'IDT-1'!D35</f>
        <v>0</v>
      </c>
      <c r="AF35" s="24"/>
      <c r="AG35">
        <f t="shared" si="2"/>
        <v>24.498162951940596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-3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0.27355504332492253</v>
      </c>
      <c r="AD36">
        <f t="shared" si="1"/>
        <v>24.785610951940594</v>
      </c>
      <c r="AE36">
        <f>'IDT-1'!D36</f>
        <v>0</v>
      </c>
      <c r="AF36" s="24"/>
      <c r="AG36">
        <f t="shared" si="2"/>
        <v>24.785610951940594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0.28586517084711782</v>
      </c>
      <c r="AD37">
        <f t="shared" si="1"/>
        <v>24.1633008244184</v>
      </c>
      <c r="AE37">
        <f>'IDT-1'!D37</f>
        <v>0</v>
      </c>
      <c r="AF37" s="24"/>
      <c r="AG37">
        <f t="shared" si="2"/>
        <v>24.1633008244184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-4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7.55</v>
      </c>
      <c r="AB38" s="75">
        <f>-STOA!R38</f>
        <v>0</v>
      </c>
      <c r="AC38">
        <f t="shared" si="0"/>
        <v>0.28841717084711782</v>
      </c>
      <c r="AD38">
        <f t="shared" si="1"/>
        <v>24.450748824418401</v>
      </c>
      <c r="AE38">
        <f>'IDT-1'!D38</f>
        <v>0</v>
      </c>
      <c r="AF38" s="24"/>
      <c r="AG38">
        <f t="shared" si="2"/>
        <v>24.450748824418401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-4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7.9399999999999995</v>
      </c>
      <c r="AB39" s="75">
        <f>-STOA!R39</f>
        <v>0</v>
      </c>
      <c r="AC39">
        <f t="shared" si="0"/>
        <v>0.29628823460821552</v>
      </c>
      <c r="AD39">
        <f t="shared" si="1"/>
        <v>24.332877760657301</v>
      </c>
      <c r="AE39">
        <f>'IDT-1'!D39</f>
        <v>0</v>
      </c>
      <c r="AF39" s="24"/>
      <c r="AG39">
        <f t="shared" si="2"/>
        <v>24.332877760657301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-4.5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8.52</v>
      </c>
      <c r="AB40" s="75">
        <f>-STOA!R40</f>
        <v>0</v>
      </c>
      <c r="AC40">
        <f t="shared" si="0"/>
        <v>0.29695317084711781</v>
      </c>
      <c r="AD40">
        <f t="shared" si="1"/>
        <v>25.4122128244184</v>
      </c>
      <c r="AE40">
        <f>'IDT-1'!D40</f>
        <v>0</v>
      </c>
      <c r="AF40" s="24"/>
      <c r="AG40">
        <f t="shared" si="2"/>
        <v>25.4122128244184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-4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8.7100000000000009</v>
      </c>
      <c r="AB41" s="75">
        <f>-STOA!R41</f>
        <v>0</v>
      </c>
      <c r="AC41">
        <f t="shared" si="0"/>
        <v>0.29418610708602022</v>
      </c>
      <c r="AD41">
        <f t="shared" si="1"/>
        <v>26.1049798881795</v>
      </c>
      <c r="AE41">
        <f>'IDT-1'!D41</f>
        <v>0</v>
      </c>
      <c r="AF41" s="24"/>
      <c r="AG41">
        <f t="shared" si="2"/>
        <v>26.1049798881795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-3.5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8.8999999999999986</v>
      </c>
      <c r="AB42" s="75">
        <f>-STOA!R42</f>
        <v>0</v>
      </c>
      <c r="AC42">
        <f t="shared" si="0"/>
        <v>0.29141904332492252</v>
      </c>
      <c r="AD42">
        <f t="shared" si="1"/>
        <v>26.797746951940596</v>
      </c>
      <c r="AE42">
        <f>'IDT-1'!D42</f>
        <v>0</v>
      </c>
      <c r="AF42" s="24"/>
      <c r="AG42">
        <f t="shared" si="2"/>
        <v>26.797746951940596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9.68</v>
      </c>
      <c r="AB43" s="75">
        <f>-STOA!R43</f>
        <v>0</v>
      </c>
      <c r="AC43">
        <f t="shared" si="0"/>
        <v>0.28940491580272726</v>
      </c>
      <c r="AD43">
        <f t="shared" si="1"/>
        <v>28.579761079462791</v>
      </c>
      <c r="AE43">
        <f>'IDT-1'!D43</f>
        <v>0</v>
      </c>
      <c r="AF43" s="24"/>
      <c r="AG43">
        <f t="shared" si="2"/>
        <v>28.579761079462791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9.68</v>
      </c>
      <c r="AB44" s="75">
        <f>-STOA!R44</f>
        <v>0</v>
      </c>
      <c r="AC44">
        <f t="shared" si="0"/>
        <v>0.28940491580272726</v>
      </c>
      <c r="AD44">
        <f t="shared" si="1"/>
        <v>28.579761079462791</v>
      </c>
      <c r="AE44">
        <f>'IDT-1'!D44</f>
        <v>0</v>
      </c>
      <c r="AF44" s="24"/>
      <c r="AG44">
        <f t="shared" si="2"/>
        <v>28.579761079462791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0.28395878828053189</v>
      </c>
      <c r="AD45">
        <f t="shared" si="1"/>
        <v>29.975207206984987</v>
      </c>
      <c r="AE45">
        <f>'IDT-1'!D45</f>
        <v>0</v>
      </c>
      <c r="AF45" s="24"/>
      <c r="AG45">
        <f t="shared" si="2"/>
        <v>29.975207206984987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0.29161478828053189</v>
      </c>
      <c r="AD46">
        <f t="shared" si="1"/>
        <v>30.837551206984983</v>
      </c>
      <c r="AE46">
        <f>'IDT-1'!D46</f>
        <v>0</v>
      </c>
      <c r="AF46" s="24"/>
      <c r="AG46">
        <f t="shared" si="2"/>
        <v>30.837551206984983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0.29927078828053183</v>
      </c>
      <c r="AD47">
        <f t="shared" si="1"/>
        <v>31.699895206984984</v>
      </c>
      <c r="AE47">
        <f>'IDT-1'!D47</f>
        <v>0</v>
      </c>
      <c r="AF47" s="24"/>
      <c r="AG47">
        <f t="shared" si="2"/>
        <v>31.699895206984984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12.68</v>
      </c>
      <c r="AB48" s="75">
        <f>-STOA!R48</f>
        <v>0</v>
      </c>
      <c r="AC48">
        <f t="shared" si="0"/>
        <v>0.31580491580272724</v>
      </c>
      <c r="AD48">
        <f t="shared" si="1"/>
        <v>31.553361079462793</v>
      </c>
      <c r="AE48">
        <f>'IDT-1'!D48</f>
        <v>0</v>
      </c>
      <c r="AF48" s="24"/>
      <c r="AG48">
        <f t="shared" si="2"/>
        <v>31.553361079462793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13.74</v>
      </c>
      <c r="AB49" s="75">
        <f>-STOA!R49</f>
        <v>0</v>
      </c>
      <c r="AC49">
        <f t="shared" si="0"/>
        <v>0.33401104332492254</v>
      </c>
      <c r="AD49">
        <f t="shared" si="1"/>
        <v>31.5951549519406</v>
      </c>
      <c r="AE49">
        <f>'IDT-1'!D49</f>
        <v>0</v>
      </c>
      <c r="AF49" s="24"/>
      <c r="AG49">
        <f t="shared" si="2"/>
        <v>31.5951549519406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13.74</v>
      </c>
      <c r="AB50" s="75">
        <f>-STOA!R50</f>
        <v>0</v>
      </c>
      <c r="AC50">
        <f t="shared" si="0"/>
        <v>0.33401104332492254</v>
      </c>
      <c r="AD50">
        <f t="shared" si="1"/>
        <v>31.5951549519406</v>
      </c>
      <c r="AE50">
        <f>'IDT-1'!D50</f>
        <v>0</v>
      </c>
      <c r="AF50" s="24"/>
      <c r="AG50">
        <f t="shared" si="2"/>
        <v>31.5951549519406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14.03</v>
      </c>
      <c r="AB51" s="75">
        <f>-STOA!R51</f>
        <v>0</v>
      </c>
      <c r="AC51">
        <f t="shared" si="0"/>
        <v>0.33656304332492254</v>
      </c>
      <c r="AD51">
        <f t="shared" si="1"/>
        <v>31.882602951940598</v>
      </c>
      <c r="AE51">
        <f>'IDT-1'!D51</f>
        <v>0</v>
      </c>
      <c r="AF51" s="24"/>
      <c r="AG51">
        <f t="shared" si="2"/>
        <v>31.882602951940598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14.42</v>
      </c>
      <c r="AB52" s="75">
        <f>-STOA!R52</f>
        <v>0</v>
      </c>
      <c r="AC52">
        <f t="shared" si="0"/>
        <v>0.34887317084711783</v>
      </c>
      <c r="AD52">
        <f t="shared" si="1"/>
        <v>31.260292824418404</v>
      </c>
      <c r="AE52">
        <f>'IDT-1'!D52</f>
        <v>0</v>
      </c>
      <c r="AF52" s="24"/>
      <c r="AG52">
        <f t="shared" si="2"/>
        <v>31.260292824418404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13.94</v>
      </c>
      <c r="AB53" s="75">
        <f>-STOA!R53</f>
        <v>0</v>
      </c>
      <c r="AC53">
        <f t="shared" si="0"/>
        <v>0.33577104332492252</v>
      </c>
      <c r="AD53">
        <f t="shared" si="1"/>
        <v>31.793394951940595</v>
      </c>
      <c r="AE53">
        <f>'IDT-1'!D53</f>
        <v>0</v>
      </c>
      <c r="AF53" s="24"/>
      <c r="AG53">
        <f t="shared" si="2"/>
        <v>31.793394951940595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13.94</v>
      </c>
      <c r="AB54" s="75">
        <f>-STOA!R54</f>
        <v>0</v>
      </c>
      <c r="AC54">
        <f t="shared" si="0"/>
        <v>0.33577104332492252</v>
      </c>
      <c r="AD54">
        <f t="shared" si="1"/>
        <v>31.793394951940595</v>
      </c>
      <c r="AE54">
        <f>'IDT-1'!D54</f>
        <v>0</v>
      </c>
      <c r="AF54" s="24"/>
      <c r="AG54">
        <f t="shared" si="2"/>
        <v>31.793394951940595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14.03</v>
      </c>
      <c r="AB55" s="75">
        <f>-STOA!R55</f>
        <v>0</v>
      </c>
      <c r="AC55">
        <f t="shared" si="0"/>
        <v>0.33656304332492254</v>
      </c>
      <c r="AD55">
        <f t="shared" si="1"/>
        <v>31.882602951940598</v>
      </c>
      <c r="AE55">
        <f>'IDT-1'!D55</f>
        <v>0</v>
      </c>
      <c r="AF55" s="24"/>
      <c r="AG55">
        <f t="shared" si="2"/>
        <v>31.882602951940598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13.84</v>
      </c>
      <c r="AB56" s="75">
        <f>-STOA!R56</f>
        <v>0</v>
      </c>
      <c r="AC56">
        <f t="shared" si="0"/>
        <v>0.33489104332492253</v>
      </c>
      <c r="AD56">
        <f t="shared" si="1"/>
        <v>31.694274951940592</v>
      </c>
      <c r="AE56">
        <f>'IDT-1'!D56</f>
        <v>0</v>
      </c>
      <c r="AF56" s="24"/>
      <c r="AG56">
        <f t="shared" si="2"/>
        <v>31.694274951940592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13.84</v>
      </c>
      <c r="AB57" s="75">
        <f>-STOA!R57</f>
        <v>0</v>
      </c>
      <c r="AC57">
        <f t="shared" si="0"/>
        <v>0.34376917084711783</v>
      </c>
      <c r="AD57">
        <f t="shared" si="1"/>
        <v>30.685396824418397</v>
      </c>
      <c r="AE57">
        <f>'IDT-1'!D57</f>
        <v>0</v>
      </c>
      <c r="AF57" s="24"/>
      <c r="AG57">
        <f t="shared" si="2"/>
        <v>30.685396824418397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13.84</v>
      </c>
      <c r="AB58" s="75">
        <f>-STOA!R58</f>
        <v>0</v>
      </c>
      <c r="AC58">
        <f t="shared" si="0"/>
        <v>0.34820823460821548</v>
      </c>
      <c r="AD58">
        <f t="shared" si="1"/>
        <v>30.1809577606573</v>
      </c>
      <c r="AE58">
        <f>'IDT-1'!D58</f>
        <v>0</v>
      </c>
      <c r="AF58" s="24"/>
      <c r="AG58">
        <f t="shared" si="2"/>
        <v>30.1809577606573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-4.5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13.55</v>
      </c>
      <c r="AB59" s="75">
        <f>-STOA!R59</f>
        <v>0</v>
      </c>
      <c r="AC59">
        <f t="shared" si="0"/>
        <v>0.3456562346082156</v>
      </c>
      <c r="AD59">
        <f t="shared" si="1"/>
        <v>29.893509760657306</v>
      </c>
      <c r="AE59">
        <f>'IDT-1'!D59</f>
        <v>0</v>
      </c>
      <c r="AF59" s="24"/>
      <c r="AG59">
        <f t="shared" si="2"/>
        <v>29.893509760657306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-4.5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13.55</v>
      </c>
      <c r="AB60" s="75">
        <f>-STOA!R60</f>
        <v>0</v>
      </c>
      <c r="AC60">
        <f t="shared" si="0"/>
        <v>0.3456562346082156</v>
      </c>
      <c r="AD60">
        <f t="shared" si="1"/>
        <v>29.893509760657306</v>
      </c>
      <c r="AE60">
        <f>'IDT-1'!D60</f>
        <v>0</v>
      </c>
      <c r="AF60" s="24"/>
      <c r="AG60">
        <f t="shared" si="2"/>
        <v>29.893509760657306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-4.5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4.9997835216694808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13.69</v>
      </c>
      <c r="AB61" s="75">
        <f>-STOA!R61</f>
        <v>0</v>
      </c>
      <c r="AC61">
        <f t="shared" si="0"/>
        <v>0.35018339967083528</v>
      </c>
      <c r="AD61">
        <f t="shared" si="1"/>
        <v>29.398994107131283</v>
      </c>
      <c r="AE61">
        <f>'IDT-1'!D61</f>
        <v>0</v>
      </c>
      <c r="AF61" s="24"/>
      <c r="AG61">
        <f t="shared" si="2"/>
        <v>29.398994107131283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-5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4.9997835216694808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13.31</v>
      </c>
      <c r="AB62" s="75">
        <f>-STOA!R62</f>
        <v>0</v>
      </c>
      <c r="AC62">
        <f t="shared" si="0"/>
        <v>0.34240033590973762</v>
      </c>
      <c r="AD62">
        <f t="shared" si="1"/>
        <v>29.52677717089238</v>
      </c>
      <c r="AE62">
        <f>'IDT-1'!D62</f>
        <v>0</v>
      </c>
      <c r="AF62" s="24"/>
      <c r="AG62">
        <f t="shared" si="2"/>
        <v>29.52677717089238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-4.5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4.9997835216694808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0.34129539967083528</v>
      </c>
      <c r="AD63">
        <f t="shared" si="1"/>
        <v>28.397882107131288</v>
      </c>
      <c r="AE63">
        <f>'IDT-1'!D63</f>
        <v>0</v>
      </c>
      <c r="AF63" s="24"/>
      <c r="AG63">
        <f t="shared" si="2"/>
        <v>28.397882107131288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0.32920224091904615</v>
      </c>
      <c r="AD64">
        <f t="shared" si="1"/>
        <v>28.040191744213587</v>
      </c>
      <c r="AE64">
        <f>'IDT-1'!D64</f>
        <v>0</v>
      </c>
      <c r="AF64" s="24"/>
      <c r="AG64">
        <f t="shared" si="2"/>
        <v>28.040191744213587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-4.5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0.3012379858746555</v>
      </c>
      <c r="AD65">
        <f t="shared" si="1"/>
        <v>28.908155999257978</v>
      </c>
      <c r="AE65">
        <f>'IDT-1'!D65</f>
        <v>0</v>
      </c>
      <c r="AF65" s="24"/>
      <c r="AG65">
        <f t="shared" si="2"/>
        <v>28.908155999257978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-2.5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0.29248692211355787</v>
      </c>
      <c r="AD66">
        <f t="shared" si="1"/>
        <v>28.92690706301908</v>
      </c>
      <c r="AE66">
        <f>'IDT-1'!D66</f>
        <v>0</v>
      </c>
      <c r="AF66" s="24"/>
      <c r="AG66">
        <f t="shared" si="2"/>
        <v>28.92690706301908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4.87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0.28167279459136252</v>
      </c>
      <c r="AD67">
        <f t="shared" si="1"/>
        <v>29.717721190541276</v>
      </c>
      <c r="AE67">
        <f>'IDT-1'!D67</f>
        <v>0</v>
      </c>
      <c r="AF67" s="24"/>
      <c r="AG67">
        <f t="shared" si="2"/>
        <v>29.717721190541276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4.87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0.27392879459136255</v>
      </c>
      <c r="AD68">
        <f t="shared" ref="AD68:AD98" si="4">SUM(B68:AB68,AI68:AR68)-AC68</f>
        <v>28.845465190541276</v>
      </c>
      <c r="AE68">
        <f>'IDT-1'!D68</f>
        <v>0</v>
      </c>
      <c r="AF68" s="24"/>
      <c r="AG68">
        <f t="shared" ref="AG68:AG98" si="5">SUM(AD68:AF68)</f>
        <v>28.845465190541276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</v>
      </c>
      <c r="AB69" s="75">
        <f>-STOA!R69</f>
        <v>0</v>
      </c>
      <c r="AC69">
        <f t="shared" si="3"/>
        <v>0.27392879459136255</v>
      </c>
      <c r="AD69">
        <f t="shared" si="4"/>
        <v>28.845465190541276</v>
      </c>
      <c r="AE69">
        <f>'IDT-1'!D69</f>
        <v>0</v>
      </c>
      <c r="AF69" s="24"/>
      <c r="AG69">
        <f t="shared" si="5"/>
        <v>28.845465190541276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0.25317066706916724</v>
      </c>
      <c r="AD70">
        <f t="shared" si="4"/>
        <v>28.516223318063471</v>
      </c>
      <c r="AE70">
        <f>'IDT-1'!D70</f>
        <v>0</v>
      </c>
      <c r="AF70" s="24"/>
      <c r="AG70">
        <f t="shared" si="5"/>
        <v>28.516223318063471</v>
      </c>
      <c r="AI70" s="34">
        <f>PXIL!L70</f>
        <v>0</v>
      </c>
      <c r="AJ70" s="34">
        <f>PXIL!R70</f>
        <v>0</v>
      </c>
      <c r="AK70" s="34">
        <f>RTM_IEX!L70</f>
        <v>0.97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4.87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0.25237866706916723</v>
      </c>
      <c r="AD71">
        <f t="shared" si="4"/>
        <v>28.427015318063468</v>
      </c>
      <c r="AE71">
        <f>'IDT-1'!D71</f>
        <v>0</v>
      </c>
      <c r="AF71" s="24"/>
      <c r="AG71">
        <f t="shared" si="5"/>
        <v>28.427015318063468</v>
      </c>
      <c r="AI71" s="34">
        <f>PXIL!L71</f>
        <v>0</v>
      </c>
      <c r="AJ71" s="34">
        <f>PXIL!R71</f>
        <v>0</v>
      </c>
      <c r="AK71" s="34">
        <f>RTM_IEX!L71</f>
        <v>0.97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4.87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0.24806666706916722</v>
      </c>
      <c r="AD72">
        <f t="shared" si="4"/>
        <v>27.941327318063468</v>
      </c>
      <c r="AE72">
        <f>'IDT-1'!D72</f>
        <v>0</v>
      </c>
      <c r="AF72" s="24"/>
      <c r="AG72">
        <f t="shared" si="5"/>
        <v>27.941327318063468</v>
      </c>
      <c r="AI72" s="34">
        <f>PXIL!L72</f>
        <v>0</v>
      </c>
      <c r="AJ72" s="34">
        <f>PXIL!R72</f>
        <v>0</v>
      </c>
      <c r="AK72" s="34">
        <f>RTM_IEX!L72</f>
        <v>0.97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4.87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0.24551466706916722</v>
      </c>
      <c r="AD73">
        <f t="shared" si="4"/>
        <v>27.653879318063471</v>
      </c>
      <c r="AE73">
        <f>'IDT-1'!D73</f>
        <v>0</v>
      </c>
      <c r="AF73" s="24"/>
      <c r="AG73">
        <f t="shared" si="5"/>
        <v>27.653879318063471</v>
      </c>
      <c r="AI73" s="34">
        <f>PXIL!L73</f>
        <v>0</v>
      </c>
      <c r="AJ73" s="34">
        <f>PXIL!R73</f>
        <v>0</v>
      </c>
      <c r="AK73" s="34">
        <f>RTM_IEX!L73</f>
        <v>0.97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4.87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0.24129066706916721</v>
      </c>
      <c r="AD74">
        <f t="shared" si="4"/>
        <v>27.178103318063471</v>
      </c>
      <c r="AE74">
        <f>'IDT-1'!D74</f>
        <v>0</v>
      </c>
      <c r="AF74" s="24"/>
      <c r="AG74">
        <f t="shared" si="5"/>
        <v>27.178103318063471</v>
      </c>
      <c r="AI74" s="34">
        <f>PXIL!L74</f>
        <v>0</v>
      </c>
      <c r="AJ74" s="34">
        <f>PXIL!R74</f>
        <v>0</v>
      </c>
      <c r="AK74" s="34">
        <f>RTM_IEX!L74</f>
        <v>0.97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4.95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5.2299999999999995</v>
      </c>
      <c r="AB75" s="75">
        <f>-STOA!R75</f>
        <v>0</v>
      </c>
      <c r="AC75">
        <f t="shared" si="3"/>
        <v>0.24797866706916721</v>
      </c>
      <c r="AD75">
        <f t="shared" si="4"/>
        <v>27.931415318063472</v>
      </c>
      <c r="AE75">
        <f>'IDT-1'!D75</f>
        <v>0</v>
      </c>
      <c r="AF75" s="24"/>
      <c r="AG75">
        <f t="shared" si="5"/>
        <v>27.931415318063472</v>
      </c>
      <c r="AI75" s="34">
        <f>PXIL!L75</f>
        <v>0</v>
      </c>
      <c r="AJ75" s="34">
        <f>PXIL!R75</f>
        <v>0</v>
      </c>
      <c r="AK75" s="34">
        <f>RTM_IEX!L75</f>
        <v>1.94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4.95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0.25299466706916723</v>
      </c>
      <c r="AD76">
        <f t="shared" si="4"/>
        <v>28.496399318063467</v>
      </c>
      <c r="AE76">
        <f>'IDT-1'!D76</f>
        <v>0</v>
      </c>
      <c r="AF76" s="24"/>
      <c r="AG76">
        <f t="shared" si="5"/>
        <v>28.496399318063467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4.95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0.24454666706916722</v>
      </c>
      <c r="AD77">
        <f t="shared" si="4"/>
        <v>27.544847318063471</v>
      </c>
      <c r="AE77">
        <f>'IDT-1'!D77</f>
        <v>0</v>
      </c>
      <c r="AF77" s="24"/>
      <c r="AG77">
        <f t="shared" si="5"/>
        <v>27.544847318063471</v>
      </c>
      <c r="AI77" s="34">
        <f>PXIL!L77</f>
        <v>0</v>
      </c>
      <c r="AJ77" s="34">
        <f>PXIL!R77</f>
        <v>0</v>
      </c>
      <c r="AK77" s="34">
        <f>RTM_IEX!L77</f>
        <v>1.94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4.95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0.24454666706916722</v>
      </c>
      <c r="AD78">
        <f t="shared" si="4"/>
        <v>27.544847318063471</v>
      </c>
      <c r="AE78">
        <f>'IDT-1'!D78</f>
        <v>0</v>
      </c>
      <c r="AF78" s="24"/>
      <c r="AG78">
        <f t="shared" si="5"/>
        <v>27.544847318063471</v>
      </c>
      <c r="AI78" s="34">
        <f>PXIL!L78</f>
        <v>0</v>
      </c>
      <c r="AJ78" s="34">
        <f>PXIL!R78</f>
        <v>0</v>
      </c>
      <c r="AK78" s="34">
        <f>RTM_IEX!L78</f>
        <v>1.94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4.6498105829158014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0.23759300019882626</v>
      </c>
      <c r="AD79">
        <f t="shared" si="4"/>
        <v>26.761611567849609</v>
      </c>
      <c r="AE79">
        <f>'IDT-1'!D79</f>
        <v>0</v>
      </c>
      <c r="AF79" s="24"/>
      <c r="AG79">
        <f t="shared" si="5"/>
        <v>26.761611567849609</v>
      </c>
      <c r="AI79" s="34">
        <f>PXIL!L79</f>
        <v>0</v>
      </c>
      <c r="AJ79" s="34">
        <f>PXIL!R79</f>
        <v>0</v>
      </c>
      <c r="AK79" s="34">
        <f>RTM_IEX!L79</f>
        <v>1.45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4.6498105829158014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0.23935300019882627</v>
      </c>
      <c r="AD80">
        <f t="shared" si="4"/>
        <v>26.959851567849611</v>
      </c>
      <c r="AE80">
        <f>'IDT-1'!D80</f>
        <v>0</v>
      </c>
      <c r="AF80" s="24"/>
      <c r="AG80">
        <f t="shared" si="5"/>
        <v>26.959851567849611</v>
      </c>
      <c r="AI80" s="34">
        <f>PXIL!L80</f>
        <v>0</v>
      </c>
      <c r="AJ80" s="34">
        <f>PXIL!R80</f>
        <v>0</v>
      </c>
      <c r="AK80" s="34">
        <f>RTM_IEX!L80</f>
        <v>1.65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4.6498105829158014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0.22905700019882627</v>
      </c>
      <c r="AD81">
        <f t="shared" si="4"/>
        <v>25.800147567849613</v>
      </c>
      <c r="AE81">
        <f>'IDT-1'!D81</f>
        <v>0</v>
      </c>
      <c r="AF81" s="24"/>
      <c r="AG81">
        <f t="shared" si="5"/>
        <v>25.800147567849613</v>
      </c>
      <c r="AI81" s="34">
        <f>PXIL!L81</f>
        <v>0</v>
      </c>
      <c r="AJ81" s="34">
        <f>PXIL!R81</f>
        <v>0</v>
      </c>
      <c r="AK81" s="34">
        <f>RTM_IEX!L81</f>
        <v>0.48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4.6498105829158014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0.22905700019882627</v>
      </c>
      <c r="AD82">
        <f t="shared" si="4"/>
        <v>25.800147567849613</v>
      </c>
      <c r="AE82">
        <f>'IDT-1'!D82</f>
        <v>0</v>
      </c>
      <c r="AF82" s="24"/>
      <c r="AG82">
        <f t="shared" si="5"/>
        <v>25.800147567849613</v>
      </c>
      <c r="AI82" s="34">
        <f>PXIL!L82</f>
        <v>0</v>
      </c>
      <c r="AJ82" s="34">
        <f>PXIL!R82</f>
        <v>0</v>
      </c>
      <c r="AK82" s="34">
        <f>RTM_IEX!L82</f>
        <v>0.48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4.6498105829158014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0.23636100019882628</v>
      </c>
      <c r="AD83">
        <f t="shared" si="4"/>
        <v>26.62284356784961</v>
      </c>
      <c r="AE83">
        <f>'IDT-1'!D83</f>
        <v>0</v>
      </c>
      <c r="AF83" s="24"/>
      <c r="AG83">
        <f t="shared" si="5"/>
        <v>26.62284356784961</v>
      </c>
      <c r="AI83" s="34">
        <f>PXIL!L83</f>
        <v>0</v>
      </c>
      <c r="AJ83" s="34">
        <f>PXIL!R83</f>
        <v>0</v>
      </c>
      <c r="AK83" s="34">
        <f>RTM_IEX!L83</f>
        <v>1.31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4.6498105829158014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0.23785700019882627</v>
      </c>
      <c r="AD84">
        <f t="shared" si="4"/>
        <v>26.791347567849613</v>
      </c>
      <c r="AE84">
        <f>'IDT-1'!D84</f>
        <v>0</v>
      </c>
      <c r="AF84" s="24"/>
      <c r="AG84">
        <f t="shared" si="5"/>
        <v>26.791347567849613</v>
      </c>
      <c r="AI84" s="34">
        <f>PXIL!L84</f>
        <v>0</v>
      </c>
      <c r="AJ84" s="34">
        <f>PXIL!R84</f>
        <v>0</v>
      </c>
      <c r="AK84" s="34">
        <f>RTM_IEX!L84</f>
        <v>1.48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4.6498105829158014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0.22483300019882627</v>
      </c>
      <c r="AD85">
        <f t="shared" si="4"/>
        <v>25.32437156784961</v>
      </c>
      <c r="AE85">
        <f>'IDT-1'!D85</f>
        <v>0</v>
      </c>
      <c r="AF85" s="24"/>
      <c r="AG85">
        <f t="shared" si="5"/>
        <v>25.32437156784961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4.6498105829158014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0.22483300019882627</v>
      </c>
      <c r="AD86">
        <f t="shared" si="4"/>
        <v>25.32437156784961</v>
      </c>
      <c r="AE86">
        <f>'IDT-1'!D86</f>
        <v>0</v>
      </c>
      <c r="AF86" s="24"/>
      <c r="AG86">
        <f t="shared" si="5"/>
        <v>25.32437156784961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4.6498105829158014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0.22483300019882627</v>
      </c>
      <c r="AD87">
        <f t="shared" si="4"/>
        <v>25.32437156784961</v>
      </c>
      <c r="AE87">
        <f>'IDT-1'!D87</f>
        <v>0</v>
      </c>
      <c r="AF87" s="24"/>
      <c r="AG87">
        <f t="shared" si="5"/>
        <v>25.32437156784961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4.6498105829158014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0.22483300019882627</v>
      </c>
      <c r="AD88">
        <f t="shared" si="4"/>
        <v>25.32437156784961</v>
      </c>
      <c r="AE88">
        <f>'IDT-1'!D88</f>
        <v>0</v>
      </c>
      <c r="AF88" s="24"/>
      <c r="AG88">
        <f t="shared" si="5"/>
        <v>25.32437156784961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0.2631146670691672</v>
      </c>
      <c r="AD89">
        <f t="shared" si="4"/>
        <v>29.636279318063469</v>
      </c>
      <c r="AE89">
        <f>'IDT-1'!D89</f>
        <v>0</v>
      </c>
      <c r="AF89" s="24"/>
      <c r="AG89">
        <f t="shared" si="5"/>
        <v>29.636279318063469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0.2631146670691672</v>
      </c>
      <c r="AD90">
        <f t="shared" si="4"/>
        <v>29.636279318063469</v>
      </c>
      <c r="AE90">
        <f>'IDT-1'!D90</f>
        <v>0</v>
      </c>
      <c r="AF90" s="24"/>
      <c r="AG90">
        <f t="shared" si="5"/>
        <v>29.636279318063469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6.46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0.24076266706916721</v>
      </c>
      <c r="AD91">
        <f t="shared" si="4"/>
        <v>27.118631318063471</v>
      </c>
      <c r="AE91">
        <f>'IDT-1'!D91</f>
        <v>0</v>
      </c>
      <c r="AF91" s="24"/>
      <c r="AG91">
        <f t="shared" si="5"/>
        <v>27.118631318063471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6.46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0.24076266706916721</v>
      </c>
      <c r="AD92">
        <f t="shared" si="4"/>
        <v>27.118631318063471</v>
      </c>
      <c r="AE92">
        <f>'IDT-1'!D92</f>
        <v>0</v>
      </c>
      <c r="AF92" s="24"/>
      <c r="AG92">
        <f t="shared" si="5"/>
        <v>27.118631318063471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6.46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0.24076266706916721</v>
      </c>
      <c r="AD93">
        <f t="shared" si="4"/>
        <v>27.118631318063471</v>
      </c>
      <c r="AE93">
        <f>'IDT-1'!D93</f>
        <v>0</v>
      </c>
      <c r="AF93" s="24"/>
      <c r="AG93">
        <f t="shared" si="5"/>
        <v>27.118631318063471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6.46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0.24076266706916721</v>
      </c>
      <c r="AD94">
        <f t="shared" si="4"/>
        <v>27.118631318063471</v>
      </c>
      <c r="AE94">
        <f>'IDT-1'!D94</f>
        <v>0</v>
      </c>
      <c r="AF94" s="24"/>
      <c r="AG94">
        <f t="shared" si="5"/>
        <v>27.118631318063471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6.06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0.23847466706916723</v>
      </c>
      <c r="AD95">
        <f t="shared" si="4"/>
        <v>26.86091931806347</v>
      </c>
      <c r="AE95">
        <f>'IDT-1'!D95</f>
        <v>0</v>
      </c>
      <c r="AF95" s="24"/>
      <c r="AG95">
        <f t="shared" si="5"/>
        <v>26.86091931806347</v>
      </c>
      <c r="AI95" s="34">
        <f>PXIL!L95</f>
        <v>0</v>
      </c>
      <c r="AJ95" s="34">
        <f>PXIL!R95</f>
        <v>0</v>
      </c>
      <c r="AK95" s="34">
        <f>RTM_IEX!L95</f>
        <v>0.14000000000000001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6.06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0.23847466706916723</v>
      </c>
      <c r="AD96">
        <f t="shared" si="4"/>
        <v>26.86091931806347</v>
      </c>
      <c r="AE96">
        <f>'IDT-1'!D96</f>
        <v>0</v>
      </c>
      <c r="AF96" s="24"/>
      <c r="AG96">
        <f t="shared" si="5"/>
        <v>26.86091931806347</v>
      </c>
      <c r="AI96" s="34">
        <f>PXIL!L96</f>
        <v>0</v>
      </c>
      <c r="AJ96" s="34">
        <f>PXIL!R96</f>
        <v>0</v>
      </c>
      <c r="AK96" s="34">
        <f>RTM_IEX!L96</f>
        <v>0.14000000000000001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6.06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0.23856266706916721</v>
      </c>
      <c r="AD97">
        <f t="shared" si="4"/>
        <v>26.870831318063466</v>
      </c>
      <c r="AE97">
        <f>'IDT-1'!D97</f>
        <v>0</v>
      </c>
      <c r="AF97" s="24"/>
      <c r="AG97">
        <f t="shared" si="5"/>
        <v>26.870831318063466</v>
      </c>
      <c r="AI97" s="34">
        <f>PXIL!L97</f>
        <v>0</v>
      </c>
      <c r="AJ97" s="34">
        <f>PXIL!R97</f>
        <v>0</v>
      </c>
      <c r="AK97" s="34">
        <f>RTM_IEX!L97</f>
        <v>0.15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5.6497941787184445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0.23495285584188952</v>
      </c>
      <c r="AD98">
        <f t="shared" si="4"/>
        <v>26.46423530800919</v>
      </c>
      <c r="AE98">
        <f>'IDT-1'!D98</f>
        <v>0</v>
      </c>
      <c r="AF98" s="24"/>
      <c r="AG98">
        <f t="shared" si="5"/>
        <v>26.46423530800919</v>
      </c>
      <c r="AI98" s="34">
        <f>PXIL!L98</f>
        <v>0</v>
      </c>
      <c r="AJ98" s="34">
        <f>PXIL!R98</f>
        <v>0</v>
      </c>
      <c r="AK98" s="34">
        <f>RTM_IEX!L98</f>
        <v>0.15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0.38542545564318276</v>
      </c>
      <c r="H99">
        <f t="shared" si="6"/>
        <v>0</v>
      </c>
      <c r="I99">
        <f t="shared" si="6"/>
        <v>0.12371677037857408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0.17504750000000022</v>
      </c>
      <c r="AB99" s="75">
        <f t="shared" si="6"/>
        <v>0</v>
      </c>
      <c r="AC99">
        <f t="shared" si="6"/>
        <v>6.3742694566266533E-3</v>
      </c>
      <c r="AD99">
        <f t="shared" si="6"/>
        <v>0.6491704565651305</v>
      </c>
      <c r="AE99">
        <f t="shared" ref="AE99:AR99" si="7">SUM(AE3:AE98)/4000</f>
        <v>0</v>
      </c>
      <c r="AG99">
        <f t="shared" si="7"/>
        <v>0.6491704565651305</v>
      </c>
      <c r="AI99">
        <f t="shared" si="7"/>
        <v>0</v>
      </c>
      <c r="AJ99">
        <f t="shared" si="7"/>
        <v>0</v>
      </c>
      <c r="AK99">
        <f t="shared" si="7"/>
        <v>5.6049999999999989E-3</v>
      </c>
      <c r="AL99">
        <f t="shared" si="7"/>
        <v>-3.4250000000000003E-2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12.550993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0.11044873840000001</v>
      </c>
      <c r="AD3">
        <f>SUM(B3:AB3,AI3:AR3)-AC3</f>
        <v>12.440544261599999</v>
      </c>
      <c r="AE3">
        <v>0</v>
      </c>
      <c r="AF3" s="24"/>
      <c r="AG3">
        <f>SUM(AD3:AF3)</f>
        <v>12.440544261599999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14.182435999999999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0.1248054368</v>
      </c>
      <c r="AD4">
        <f t="shared" ref="AD4:AD67" si="1">SUM(B4:AB4,AI4:AR4)-AC4</f>
        <v>14.0576305632</v>
      </c>
      <c r="AE4">
        <v>0</v>
      </c>
      <c r="AF4" s="24"/>
      <c r="AG4">
        <f t="shared" ref="AG4:AG67" si="2">SUM(AD4:AF4)</f>
        <v>14.0576305632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14.938992000000001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0.13146312960000001</v>
      </c>
      <c r="AD5">
        <f t="shared" si="1"/>
        <v>14.807528870400001</v>
      </c>
      <c r="AE5">
        <v>0</v>
      </c>
      <c r="AF5" s="24"/>
      <c r="AG5">
        <f t="shared" si="2"/>
        <v>14.807528870400001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13.261487000000001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0.11670108560000002</v>
      </c>
      <c r="AD6">
        <f t="shared" si="1"/>
        <v>13.1447859144</v>
      </c>
      <c r="AE6">
        <v>0</v>
      </c>
      <c r="AF6" s="24"/>
      <c r="AG6">
        <f t="shared" si="2"/>
        <v>13.1447859144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13.283187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0.11689204560000001</v>
      </c>
      <c r="AD7">
        <f t="shared" si="1"/>
        <v>13.1662949544</v>
      </c>
      <c r="AE7">
        <v>0</v>
      </c>
      <c r="AF7" s="24"/>
      <c r="AG7">
        <f t="shared" si="2"/>
        <v>13.1662949544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13.116440000000001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0.11542467200000002</v>
      </c>
      <c r="AD8">
        <f t="shared" si="1"/>
        <v>13.001015328000001</v>
      </c>
      <c r="AE8">
        <v>0</v>
      </c>
      <c r="AF8" s="24"/>
      <c r="AG8">
        <f t="shared" si="2"/>
        <v>13.001015328000001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10.884337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9.578216560000001E-2</v>
      </c>
      <c r="AD9">
        <f t="shared" si="1"/>
        <v>10.788554834400001</v>
      </c>
      <c r="AE9">
        <v>0</v>
      </c>
      <c r="AF9" s="24"/>
      <c r="AG9">
        <f t="shared" si="2"/>
        <v>10.788554834400001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11.924223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0.1049331624</v>
      </c>
      <c r="AD10">
        <f t="shared" si="1"/>
        <v>11.8192898376</v>
      </c>
      <c r="AE10">
        <v>0</v>
      </c>
      <c r="AF10" s="24"/>
      <c r="AG10">
        <f t="shared" si="2"/>
        <v>11.8192898376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13.985287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0.12307052560000001</v>
      </c>
      <c r="AD11">
        <f t="shared" si="1"/>
        <v>13.8622164744</v>
      </c>
      <c r="AE11">
        <v>0</v>
      </c>
      <c r="AF11" s="24"/>
      <c r="AG11">
        <f t="shared" si="2"/>
        <v>13.8622164744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11.990152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0.10551333760000001</v>
      </c>
      <c r="AD12">
        <f t="shared" si="1"/>
        <v>11.8846386624</v>
      </c>
      <c r="AE12">
        <v>0</v>
      </c>
      <c r="AF12" s="24"/>
      <c r="AG12">
        <f t="shared" si="2"/>
        <v>11.8846386624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11.145668000000001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9.8081878400000017E-2</v>
      </c>
      <c r="AD13">
        <f t="shared" si="1"/>
        <v>11.0475861216</v>
      </c>
      <c r="AE13">
        <v>0</v>
      </c>
      <c r="AF13" s="24"/>
      <c r="AG13">
        <f t="shared" si="2"/>
        <v>11.0475861216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11.556751999999999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0.10169941760000001</v>
      </c>
      <c r="AD14">
        <f t="shared" si="1"/>
        <v>11.455052582399999</v>
      </c>
      <c r="AE14">
        <v>0</v>
      </c>
      <c r="AF14" s="24"/>
      <c r="AG14">
        <f t="shared" si="2"/>
        <v>11.455052582399999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14.168105000000001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0.12467932400000001</v>
      </c>
      <c r="AD15">
        <f t="shared" si="1"/>
        <v>14.043425676</v>
      </c>
      <c r="AE15">
        <v>0</v>
      </c>
      <c r="AF15" s="24"/>
      <c r="AG15">
        <f t="shared" si="2"/>
        <v>14.043425676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13.485965999999999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0.1186765008</v>
      </c>
      <c r="AD16">
        <f t="shared" si="1"/>
        <v>13.3672894992</v>
      </c>
      <c r="AE16">
        <v>0</v>
      </c>
      <c r="AF16" s="24"/>
      <c r="AG16">
        <f t="shared" si="2"/>
        <v>13.3672894992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12.926251000000001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0.11375100880000001</v>
      </c>
      <c r="AD17">
        <f t="shared" si="1"/>
        <v>12.812499991200001</v>
      </c>
      <c r="AE17">
        <v>0</v>
      </c>
      <c r="AF17" s="24"/>
      <c r="AG17">
        <f t="shared" si="2"/>
        <v>12.812499991200001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12.051057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0.10604930160000001</v>
      </c>
      <c r="AD18">
        <f t="shared" si="1"/>
        <v>11.9450076984</v>
      </c>
      <c r="AE18">
        <v>0</v>
      </c>
      <c r="AF18" s="24"/>
      <c r="AG18">
        <f t="shared" si="2"/>
        <v>11.9450076984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14.605763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0.1285307144</v>
      </c>
      <c r="AD19">
        <f t="shared" si="1"/>
        <v>14.4772322856</v>
      </c>
      <c r="AE19">
        <v>0</v>
      </c>
      <c r="AF19" s="24"/>
      <c r="AG19">
        <f t="shared" si="2"/>
        <v>14.4772322856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15.586226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0.13715878880000001</v>
      </c>
      <c r="AD20">
        <f t="shared" si="1"/>
        <v>15.449067211199999</v>
      </c>
      <c r="AE20">
        <v>0</v>
      </c>
      <c r="AF20" s="24"/>
      <c r="AG20">
        <f t="shared" si="2"/>
        <v>15.449067211199999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17.467534000000001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0.15371429920000002</v>
      </c>
      <c r="AD21">
        <f t="shared" si="1"/>
        <v>17.3138197008</v>
      </c>
      <c r="AE21">
        <v>0</v>
      </c>
      <c r="AF21" s="24"/>
      <c r="AG21">
        <f t="shared" si="2"/>
        <v>17.3138197008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15.691761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0.13808749680000001</v>
      </c>
      <c r="AD22">
        <f t="shared" si="1"/>
        <v>15.553673503199999</v>
      </c>
      <c r="AE22">
        <v>0</v>
      </c>
      <c r="AF22" s="24"/>
      <c r="AG22">
        <f t="shared" si="2"/>
        <v>15.553673503199999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19.353960000000001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0.17031484800000002</v>
      </c>
      <c r="AD23">
        <f t="shared" si="1"/>
        <v>19.183645152</v>
      </c>
      <c r="AE23">
        <v>0</v>
      </c>
      <c r="AF23" s="24"/>
      <c r="AG23">
        <f t="shared" si="2"/>
        <v>19.183645152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18.196553999999999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0.16012967519999999</v>
      </c>
      <c r="AD24">
        <f t="shared" si="1"/>
        <v>18.036424324799999</v>
      </c>
      <c r="AE24">
        <v>0</v>
      </c>
      <c r="AF24" s="24"/>
      <c r="AG24">
        <f t="shared" si="2"/>
        <v>18.036424324799999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19.353960000000001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0.17031484800000002</v>
      </c>
      <c r="AD25">
        <f t="shared" si="1"/>
        <v>19.183645152</v>
      </c>
      <c r="AE25">
        <v>0</v>
      </c>
      <c r="AF25" s="24"/>
      <c r="AG25">
        <f t="shared" si="2"/>
        <v>19.183645152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18.566081000000001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0.16338151280000002</v>
      </c>
      <c r="AD26">
        <f t="shared" si="1"/>
        <v>18.4026994872</v>
      </c>
      <c r="AE26">
        <v>0</v>
      </c>
      <c r="AF26" s="24"/>
      <c r="AG26">
        <f t="shared" si="2"/>
        <v>18.4026994872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19.353960000000001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0.17031484800000002</v>
      </c>
      <c r="AD27">
        <f t="shared" si="1"/>
        <v>19.183645152</v>
      </c>
      <c r="AE27">
        <v>0</v>
      </c>
      <c r="AF27" s="24"/>
      <c r="AG27">
        <f t="shared" si="2"/>
        <v>19.183645152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19.353960000000001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0.18263484800000002</v>
      </c>
      <c r="AD28">
        <f t="shared" si="1"/>
        <v>20.571325152</v>
      </c>
      <c r="AE28">
        <v>0</v>
      </c>
      <c r="AF28" s="24"/>
      <c r="AG28">
        <f t="shared" si="2"/>
        <v>20.571325152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19.353960000000001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0.21202684800000005</v>
      </c>
      <c r="AD29">
        <f t="shared" si="1"/>
        <v>23.881933152000002</v>
      </c>
      <c r="AE29">
        <v>0</v>
      </c>
      <c r="AF29" s="24"/>
      <c r="AG29">
        <f t="shared" si="2"/>
        <v>23.881933152000002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19.353960000000001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1.94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0.18738684800000002</v>
      </c>
      <c r="AD30">
        <f t="shared" si="1"/>
        <v>21.106573152000003</v>
      </c>
      <c r="AE30">
        <v>0</v>
      </c>
      <c r="AF30" s="24"/>
      <c r="AG30">
        <f t="shared" si="2"/>
        <v>21.106573152000003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19.353960000000001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0.21202684800000005</v>
      </c>
      <c r="AD31">
        <f t="shared" si="1"/>
        <v>23.881933152000002</v>
      </c>
      <c r="AE31">
        <v>0</v>
      </c>
      <c r="AF31" s="24"/>
      <c r="AG31">
        <f t="shared" si="2"/>
        <v>23.881933152000002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19.353960000000001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2.23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0.18993884800000002</v>
      </c>
      <c r="AD32">
        <f t="shared" si="1"/>
        <v>21.394021152000001</v>
      </c>
      <c r="AE32">
        <v>0</v>
      </c>
      <c r="AF32" s="24"/>
      <c r="AG32">
        <f t="shared" si="2"/>
        <v>21.394021152000001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19.353960000000001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0.19838684800000003</v>
      </c>
      <c r="AD33">
        <f t="shared" si="1"/>
        <v>22.345573152000004</v>
      </c>
      <c r="AE33">
        <v>0</v>
      </c>
      <c r="AF33" s="24"/>
      <c r="AG33">
        <f t="shared" si="2"/>
        <v>22.345573152000004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19.353960000000001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1.35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0.18219484800000002</v>
      </c>
      <c r="AD34">
        <f t="shared" si="1"/>
        <v>20.521765152</v>
      </c>
      <c r="AE34">
        <v>0</v>
      </c>
      <c r="AF34" s="24"/>
      <c r="AG34">
        <f t="shared" si="2"/>
        <v>20.521765152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19.353960000000001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3.68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0.20269884800000001</v>
      </c>
      <c r="AD35">
        <f t="shared" si="1"/>
        <v>22.831261152</v>
      </c>
      <c r="AE35">
        <v>0</v>
      </c>
      <c r="AF35" s="24"/>
      <c r="AG35">
        <f t="shared" si="2"/>
        <v>22.831261152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18.824543999999999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0.16565598719999999</v>
      </c>
      <c r="AD36">
        <f t="shared" si="1"/>
        <v>18.658888012799999</v>
      </c>
      <c r="AE36">
        <v>0</v>
      </c>
      <c r="AF36" s="24"/>
      <c r="AG36">
        <f t="shared" si="2"/>
        <v>18.658888012799999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19.353960000000001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2.52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0.19249084800000002</v>
      </c>
      <c r="AD37">
        <f t="shared" si="1"/>
        <v>21.681469152000002</v>
      </c>
      <c r="AE37">
        <v>0</v>
      </c>
      <c r="AF37" s="24"/>
      <c r="AG37">
        <f t="shared" si="2"/>
        <v>21.681469152000002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19.353960000000001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0.19759484800000002</v>
      </c>
      <c r="AD38">
        <f t="shared" si="1"/>
        <v>22.256365152000001</v>
      </c>
      <c r="AE38">
        <v>0</v>
      </c>
      <c r="AF38" s="24"/>
      <c r="AG38">
        <f t="shared" si="2"/>
        <v>22.256365152000001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19.353960000000001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3.48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0.20093884800000003</v>
      </c>
      <c r="AD39">
        <f t="shared" si="1"/>
        <v>22.633021152000001</v>
      </c>
      <c r="AE39">
        <v>0</v>
      </c>
      <c r="AF39" s="24"/>
      <c r="AG39">
        <f t="shared" si="2"/>
        <v>22.633021152000001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16.712921999999999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0.14707371359999999</v>
      </c>
      <c r="AD40">
        <f t="shared" si="1"/>
        <v>16.565848286399998</v>
      </c>
      <c r="AE40">
        <v>0</v>
      </c>
      <c r="AF40" s="24"/>
      <c r="AG40">
        <f t="shared" si="2"/>
        <v>16.565848286399998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19.353960000000001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2.71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0.19416284800000003</v>
      </c>
      <c r="AD41">
        <f t="shared" si="1"/>
        <v>21.869797152</v>
      </c>
      <c r="AE41">
        <v>0</v>
      </c>
      <c r="AF41" s="24"/>
      <c r="AG41">
        <f t="shared" si="2"/>
        <v>21.869797152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19.353960000000001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3.97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0.20525084800000001</v>
      </c>
      <c r="AD42">
        <f t="shared" si="1"/>
        <v>23.118709152000001</v>
      </c>
      <c r="AE42">
        <v>0</v>
      </c>
      <c r="AF42" s="24"/>
      <c r="AG42">
        <f t="shared" si="2"/>
        <v>23.118709152000001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19.353960000000001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0.28999999999999998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0.17286684800000002</v>
      </c>
      <c r="AD43">
        <f t="shared" si="1"/>
        <v>19.471093151999998</v>
      </c>
      <c r="AE43">
        <v>0</v>
      </c>
      <c r="AF43" s="24"/>
      <c r="AG43">
        <f t="shared" si="2"/>
        <v>19.471093151999998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15.807327000000001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0.13910447760000003</v>
      </c>
      <c r="AD44">
        <f t="shared" si="1"/>
        <v>15.668222522400001</v>
      </c>
      <c r="AE44">
        <v>0</v>
      </c>
      <c r="AF44" s="24"/>
      <c r="AG44">
        <f t="shared" si="2"/>
        <v>15.668222522400001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12.422528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0.1093182464</v>
      </c>
      <c r="AD45">
        <f t="shared" si="1"/>
        <v>12.313209753599999</v>
      </c>
      <c r="AE45">
        <v>0</v>
      </c>
      <c r="AF45" s="24"/>
      <c r="AG45">
        <f t="shared" si="2"/>
        <v>12.313209753599999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15.144739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0.13327370320000001</v>
      </c>
      <c r="AD46">
        <f t="shared" si="1"/>
        <v>15.011465296799999</v>
      </c>
      <c r="AE46">
        <v>0</v>
      </c>
      <c r="AF46" s="24"/>
      <c r="AG46">
        <f t="shared" si="2"/>
        <v>15.011465296799999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13.150525999999999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0.11572462880000001</v>
      </c>
      <c r="AD47">
        <f t="shared" si="1"/>
        <v>13.034801371199999</v>
      </c>
      <c r="AE47">
        <v>0</v>
      </c>
      <c r="AF47" s="24"/>
      <c r="AG47">
        <f t="shared" si="2"/>
        <v>13.034801371199999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15.677635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0.13796318800000001</v>
      </c>
      <c r="AD48">
        <f t="shared" si="1"/>
        <v>15.539671812</v>
      </c>
      <c r="AE48">
        <v>0</v>
      </c>
      <c r="AF48" s="24"/>
      <c r="AG48">
        <f t="shared" si="2"/>
        <v>15.539671812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19.353960000000001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0.97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0.17885084800000001</v>
      </c>
      <c r="AD49">
        <f t="shared" si="1"/>
        <v>20.145109152</v>
      </c>
      <c r="AE49">
        <v>0</v>
      </c>
      <c r="AF49" s="24"/>
      <c r="AG49">
        <f t="shared" si="2"/>
        <v>20.145109152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19.353960000000001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1.65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0.184834848</v>
      </c>
      <c r="AD50">
        <f t="shared" si="1"/>
        <v>20.819125151999998</v>
      </c>
      <c r="AE50">
        <v>0</v>
      </c>
      <c r="AF50" s="24"/>
      <c r="AG50">
        <f t="shared" si="2"/>
        <v>20.819125151999998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19.353960000000001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0.97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0.17885084800000001</v>
      </c>
      <c r="AD51">
        <f t="shared" si="1"/>
        <v>20.145109152</v>
      </c>
      <c r="AE51">
        <v>0</v>
      </c>
      <c r="AF51" s="24"/>
      <c r="AG51">
        <f t="shared" si="2"/>
        <v>20.145109152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19.206866000000002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0.16902042080000002</v>
      </c>
      <c r="AD52">
        <f t="shared" si="1"/>
        <v>19.037845579200003</v>
      </c>
      <c r="AE52">
        <v>0</v>
      </c>
      <c r="AF52" s="24"/>
      <c r="AG52">
        <f t="shared" si="2"/>
        <v>19.037845579200003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18.167995999999999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0.15987836480000001</v>
      </c>
      <c r="AD53">
        <f t="shared" si="1"/>
        <v>18.008117635199998</v>
      </c>
      <c r="AE53">
        <v>0</v>
      </c>
      <c r="AF53" s="24"/>
      <c r="AG53">
        <f t="shared" si="2"/>
        <v>18.008117635199998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19.353960000000001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2.3199999999999998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0.19073084800000001</v>
      </c>
      <c r="AD54">
        <f t="shared" si="1"/>
        <v>21.483229152</v>
      </c>
      <c r="AE54">
        <v>0</v>
      </c>
      <c r="AF54" s="24"/>
      <c r="AG54">
        <f t="shared" si="2"/>
        <v>21.483229152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19.353960000000001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0.17119484800000004</v>
      </c>
      <c r="AD55">
        <f t="shared" si="1"/>
        <v>19.282765152000003</v>
      </c>
      <c r="AE55">
        <v>0</v>
      </c>
      <c r="AF55" s="24"/>
      <c r="AG55">
        <f t="shared" si="2"/>
        <v>19.282765152000003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18.458190999999999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0.16243208080000002</v>
      </c>
      <c r="AD56">
        <f t="shared" si="1"/>
        <v>18.295758919200001</v>
      </c>
      <c r="AE56">
        <v>0</v>
      </c>
      <c r="AF56" s="24"/>
      <c r="AG56">
        <f t="shared" si="2"/>
        <v>18.295758919200001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19.353960000000001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2.81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0.19504284800000002</v>
      </c>
      <c r="AD57">
        <f t="shared" si="1"/>
        <v>21.968917152</v>
      </c>
      <c r="AE57">
        <v>0</v>
      </c>
      <c r="AF57" s="24"/>
      <c r="AG57">
        <f t="shared" si="2"/>
        <v>21.968917152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17.268031000000001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0.15195867280000003</v>
      </c>
      <c r="AD58">
        <f t="shared" si="1"/>
        <v>17.116072327200001</v>
      </c>
      <c r="AE58">
        <v>0</v>
      </c>
      <c r="AF58" s="24"/>
      <c r="AG58">
        <f t="shared" si="2"/>
        <v>17.116072327200001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16.447088999999998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0.14473438319999998</v>
      </c>
      <c r="AD59">
        <f t="shared" si="1"/>
        <v>16.302354616799999</v>
      </c>
      <c r="AE59">
        <v>0</v>
      </c>
      <c r="AF59" s="24"/>
      <c r="AG59">
        <f t="shared" si="2"/>
        <v>16.302354616799999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18.936017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0.1666369496</v>
      </c>
      <c r="AD60">
        <f t="shared" si="1"/>
        <v>18.769380050399999</v>
      </c>
      <c r="AE60">
        <v>0</v>
      </c>
      <c r="AF60" s="24"/>
      <c r="AG60">
        <f t="shared" si="2"/>
        <v>18.769380050399999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19.353960000000001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0.97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0.17885084800000001</v>
      </c>
      <c r="AD61">
        <f t="shared" si="1"/>
        <v>20.145109152</v>
      </c>
      <c r="AE61">
        <v>0</v>
      </c>
      <c r="AF61" s="24"/>
      <c r="AG61">
        <f t="shared" si="2"/>
        <v>20.145109152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19.353960000000001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0.19583484800000001</v>
      </c>
      <c r="AD62">
        <f t="shared" si="1"/>
        <v>22.058125151999999</v>
      </c>
      <c r="AE62">
        <v>0</v>
      </c>
      <c r="AF62" s="24"/>
      <c r="AG62">
        <f t="shared" si="2"/>
        <v>22.058125151999999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19.353960000000001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0.68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0.17629884800000001</v>
      </c>
      <c r="AD63">
        <f t="shared" si="1"/>
        <v>19.857661152000002</v>
      </c>
      <c r="AE63">
        <v>0</v>
      </c>
      <c r="AF63" s="24"/>
      <c r="AG63">
        <f t="shared" si="2"/>
        <v>19.857661152000002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19.353960000000001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1.73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0.18553884800000003</v>
      </c>
      <c r="AD64">
        <f t="shared" si="1"/>
        <v>20.898421152000001</v>
      </c>
      <c r="AE64">
        <v>0</v>
      </c>
      <c r="AF64" s="24"/>
      <c r="AG64">
        <f t="shared" si="2"/>
        <v>20.898421152000001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19.353960000000001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2.91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0.19592284800000001</v>
      </c>
      <c r="AD65">
        <f t="shared" si="1"/>
        <v>22.068037152000002</v>
      </c>
      <c r="AE65">
        <v>0</v>
      </c>
      <c r="AF65" s="24"/>
      <c r="AG65">
        <f t="shared" si="2"/>
        <v>22.068037152000002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19.353960000000001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3.14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0.19794684800000004</v>
      </c>
      <c r="AD66">
        <f t="shared" si="1"/>
        <v>22.296013152</v>
      </c>
      <c r="AE66">
        <v>0</v>
      </c>
      <c r="AF66" s="24"/>
      <c r="AG66">
        <f t="shared" si="2"/>
        <v>22.296013152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18.575806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0.16346709280000002</v>
      </c>
      <c r="AD67">
        <f t="shared" si="1"/>
        <v>18.412338907199999</v>
      </c>
      <c r="AE67">
        <v>0</v>
      </c>
      <c r="AF67" s="24"/>
      <c r="AG67">
        <f t="shared" si="2"/>
        <v>18.412338907199999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18.386946999999999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0.16180513360000001</v>
      </c>
      <c r="AD68">
        <f t="shared" ref="AD68:AD98" si="4">SUM(B68:AB68,AI68:AR68)-AC68</f>
        <v>18.225141866399998</v>
      </c>
      <c r="AE68">
        <v>0</v>
      </c>
      <c r="AF68" s="24"/>
      <c r="AG68">
        <f t="shared" ref="AG68:AG98" si="5">SUM(AD68:AF68)</f>
        <v>18.225141866399998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14.742150000000001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0.12973092</v>
      </c>
      <c r="AD69">
        <f t="shared" si="4"/>
        <v>14.61241908</v>
      </c>
      <c r="AE69">
        <v>0</v>
      </c>
      <c r="AF69" s="24"/>
      <c r="AG69">
        <f t="shared" si="5"/>
        <v>14.61241908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16.586558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0.1459617104</v>
      </c>
      <c r="AD70">
        <f t="shared" si="4"/>
        <v>16.440596289599998</v>
      </c>
      <c r="AE70">
        <v>0</v>
      </c>
      <c r="AF70" s="24"/>
      <c r="AG70">
        <f t="shared" si="5"/>
        <v>16.440596289599998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19.353960000000001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1.06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0.17964284799999999</v>
      </c>
      <c r="AD71">
        <f t="shared" si="4"/>
        <v>20.234317151999999</v>
      </c>
      <c r="AE71">
        <v>0</v>
      </c>
      <c r="AF71" s="24"/>
      <c r="AG71">
        <f t="shared" si="5"/>
        <v>20.234317151999999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19.047385999999999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0.1676169968</v>
      </c>
      <c r="AD72">
        <f t="shared" si="4"/>
        <v>18.8797690032</v>
      </c>
      <c r="AE72">
        <v>0</v>
      </c>
      <c r="AF72" s="24"/>
      <c r="AG72">
        <f t="shared" si="5"/>
        <v>18.8797690032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16.83934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0.14818619200000002</v>
      </c>
      <c r="AD73">
        <f t="shared" si="4"/>
        <v>16.691153807999999</v>
      </c>
      <c r="AE73">
        <v>0</v>
      </c>
      <c r="AF73" s="24"/>
      <c r="AG73">
        <f t="shared" si="5"/>
        <v>16.691153807999999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19.336897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0.17782069360000002</v>
      </c>
      <c r="AD74">
        <f t="shared" si="4"/>
        <v>20.0290763064</v>
      </c>
      <c r="AE74">
        <v>0</v>
      </c>
      <c r="AF74" s="24"/>
      <c r="AG74">
        <f t="shared" si="5"/>
        <v>20.0290763064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19.353960000000001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0.203490848</v>
      </c>
      <c r="AD75">
        <f t="shared" si="4"/>
        <v>22.920469151999999</v>
      </c>
      <c r="AE75">
        <v>0</v>
      </c>
      <c r="AF75" s="24"/>
      <c r="AG75">
        <f t="shared" si="5"/>
        <v>22.920469151999999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19.353960000000001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0.17885084800000001</v>
      </c>
      <c r="AD76">
        <f t="shared" si="4"/>
        <v>20.145109152</v>
      </c>
      <c r="AE76">
        <v>0</v>
      </c>
      <c r="AF76" s="24"/>
      <c r="AG76">
        <f t="shared" si="5"/>
        <v>20.145109152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19.353960000000001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0.18562684800000001</v>
      </c>
      <c r="AD77">
        <f t="shared" si="4"/>
        <v>20.908333152000001</v>
      </c>
      <c r="AE77">
        <v>0</v>
      </c>
      <c r="AF77" s="24"/>
      <c r="AG77">
        <f t="shared" si="5"/>
        <v>20.908333152000001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17.337944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0.15257390720000003</v>
      </c>
      <c r="AD78">
        <f t="shared" si="4"/>
        <v>17.185370092799999</v>
      </c>
      <c r="AE78">
        <v>0</v>
      </c>
      <c r="AF78" s="24"/>
      <c r="AG78">
        <f t="shared" si="5"/>
        <v>17.185370092799999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15.281801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0.1344798488</v>
      </c>
      <c r="AD79">
        <f t="shared" si="4"/>
        <v>15.1473211512</v>
      </c>
      <c r="AE79">
        <v>0</v>
      </c>
      <c r="AF79" s="24"/>
      <c r="AG79">
        <f t="shared" si="5"/>
        <v>15.1473211512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19.066016000000001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0.16778094080000003</v>
      </c>
      <c r="AD80">
        <f t="shared" si="4"/>
        <v>18.898235059200001</v>
      </c>
      <c r="AE80">
        <v>0</v>
      </c>
      <c r="AF80" s="24"/>
      <c r="AG80">
        <f t="shared" si="5"/>
        <v>18.898235059200001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19.353960000000001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1.1200000000000001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0.18017084800000002</v>
      </c>
      <c r="AD81">
        <f t="shared" si="4"/>
        <v>20.293789152000002</v>
      </c>
      <c r="AE81">
        <v>0</v>
      </c>
      <c r="AF81" s="24"/>
      <c r="AG81">
        <f t="shared" si="5"/>
        <v>20.293789152000002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18.108830000000001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0.15935770400000002</v>
      </c>
      <c r="AD82">
        <f t="shared" si="4"/>
        <v>17.949472296</v>
      </c>
      <c r="AE82">
        <v>0</v>
      </c>
      <c r="AF82" s="24"/>
      <c r="AG82">
        <f t="shared" si="5"/>
        <v>17.949472296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19.353960000000001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0.75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0.17691484800000001</v>
      </c>
      <c r="AD83">
        <f t="shared" si="4"/>
        <v>19.927045152000002</v>
      </c>
      <c r="AE83">
        <v>0</v>
      </c>
      <c r="AF83" s="24"/>
      <c r="AG83">
        <f t="shared" si="5"/>
        <v>19.927045152000002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19.353960000000001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0.67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0.17621084800000003</v>
      </c>
      <c r="AD84">
        <f t="shared" si="4"/>
        <v>19.847749152000002</v>
      </c>
      <c r="AE84">
        <v>0</v>
      </c>
      <c r="AF84" s="24"/>
      <c r="AG84">
        <f t="shared" si="5"/>
        <v>19.847749152000002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19.353960000000001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0.17251484800000003</v>
      </c>
      <c r="AD85">
        <f t="shared" si="4"/>
        <v>19.431445152000002</v>
      </c>
      <c r="AE85">
        <v>0</v>
      </c>
      <c r="AF85" s="24"/>
      <c r="AG85">
        <f t="shared" si="5"/>
        <v>19.431445152000002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19.353960000000001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0.17313084800000003</v>
      </c>
      <c r="AD86">
        <f t="shared" si="4"/>
        <v>19.500829152000001</v>
      </c>
      <c r="AE86">
        <v>0</v>
      </c>
      <c r="AF86" s="24"/>
      <c r="AG86">
        <f t="shared" si="5"/>
        <v>19.500829152000001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12.540449000000001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0.11035595120000001</v>
      </c>
      <c r="AD87">
        <f t="shared" si="4"/>
        <v>12.4300930488</v>
      </c>
      <c r="AE87">
        <v>0</v>
      </c>
      <c r="AF87" s="24"/>
      <c r="AG87">
        <f t="shared" si="5"/>
        <v>12.4300930488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18.575806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0.16346709280000002</v>
      </c>
      <c r="AD88">
        <f t="shared" si="4"/>
        <v>18.412338907199999</v>
      </c>
      <c r="AE88">
        <v>0</v>
      </c>
      <c r="AF88" s="24"/>
      <c r="AG88">
        <f t="shared" si="5"/>
        <v>18.412338907199999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15.113519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0.13299896720000001</v>
      </c>
      <c r="AD89">
        <f t="shared" si="4"/>
        <v>14.980520032799999</v>
      </c>
      <c r="AE89">
        <v>0</v>
      </c>
      <c r="AF89" s="24"/>
      <c r="AG89">
        <f t="shared" si="5"/>
        <v>14.980520032799999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19.353960000000001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0.17066684800000001</v>
      </c>
      <c r="AD90">
        <f t="shared" si="4"/>
        <v>19.223293152000004</v>
      </c>
      <c r="AE90">
        <v>0</v>
      </c>
      <c r="AF90" s="24"/>
      <c r="AG90">
        <f t="shared" si="5"/>
        <v>19.223293152000004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0.03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17.502132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0.1540187616</v>
      </c>
      <c r="AD91">
        <f t="shared" si="4"/>
        <v>17.3481132384</v>
      </c>
      <c r="AE91">
        <v>0</v>
      </c>
      <c r="AF91" s="24"/>
      <c r="AG91">
        <f t="shared" si="5"/>
        <v>17.3481132384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18.203514999999999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0.16019093200000001</v>
      </c>
      <c r="AD92">
        <f t="shared" si="4"/>
        <v>18.043324068</v>
      </c>
      <c r="AE92">
        <v>0</v>
      </c>
      <c r="AF92" s="24"/>
      <c r="AG92">
        <f t="shared" si="5"/>
        <v>18.043324068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14.463317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0.12727718960000001</v>
      </c>
      <c r="AD93">
        <f t="shared" si="4"/>
        <v>14.336039810399999</v>
      </c>
      <c r="AE93">
        <v>0</v>
      </c>
      <c r="AF93" s="24"/>
      <c r="AG93">
        <f t="shared" si="5"/>
        <v>14.336039810399999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11.66935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0.10269028000000001</v>
      </c>
      <c r="AD94">
        <f t="shared" si="4"/>
        <v>11.566659720000001</v>
      </c>
      <c r="AE94">
        <v>0</v>
      </c>
      <c r="AF94" s="24"/>
      <c r="AG94">
        <f t="shared" si="5"/>
        <v>11.566659720000001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12.994014999999999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0.114347332</v>
      </c>
      <c r="AD95">
        <f t="shared" si="4"/>
        <v>12.879667668</v>
      </c>
      <c r="AE95">
        <v>0</v>
      </c>
      <c r="AF95" s="24"/>
      <c r="AG95">
        <f t="shared" si="5"/>
        <v>12.879667668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14.225019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0.1251801672</v>
      </c>
      <c r="AD96">
        <f t="shared" si="4"/>
        <v>14.0998388328</v>
      </c>
      <c r="AE96">
        <v>0</v>
      </c>
      <c r="AF96" s="24"/>
      <c r="AG96">
        <f t="shared" si="5"/>
        <v>14.0998388328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9.1595410000000008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8.0603960800000013E-2</v>
      </c>
      <c r="AD97">
        <f t="shared" si="4"/>
        <v>9.0789370392000013</v>
      </c>
      <c r="AE97">
        <v>0</v>
      </c>
      <c r="AF97" s="24"/>
      <c r="AG97">
        <f t="shared" si="5"/>
        <v>9.0789370392000013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10.055616000000001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8.848942080000001E-2</v>
      </c>
      <c r="AD98">
        <f t="shared" si="4"/>
        <v>9.9671265792000003</v>
      </c>
      <c r="AE98">
        <v>0</v>
      </c>
      <c r="AF98" s="24"/>
      <c r="AG98">
        <f t="shared" si="5"/>
        <v>9.9671265792000003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0.4061015142499998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3.7322033253999994E-3</v>
      </c>
      <c r="AD99">
        <f t="shared" si="6"/>
        <v>0.42038181092459997</v>
      </c>
      <c r="AE99">
        <f t="shared" ref="AE99:AR99" si="8">SUM(AE3:AE98)/4000</f>
        <v>0</v>
      </c>
      <c r="AG99">
        <f t="shared" si="8"/>
        <v>0.42038181092459997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7.4999999999999993E-6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35</v>
      </c>
      <c r="E3" s="16">
        <f>'[1]17'!E5</f>
        <v>0</v>
      </c>
      <c r="F3" s="15">
        <f>SUM(B3:E3)</f>
        <v>300</v>
      </c>
      <c r="G3" s="15">
        <f>'[1]17'!H5</f>
        <v>265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35</v>
      </c>
      <c r="E4" s="16">
        <f>'[1]17'!E6</f>
        <v>0</v>
      </c>
      <c r="F4" s="15">
        <f>SUM(B4:E4)</f>
        <v>300</v>
      </c>
      <c r="G4" s="15">
        <f>'[1]17'!H6</f>
        <v>265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35</v>
      </c>
      <c r="E5" s="16">
        <f>'[1]17'!E7</f>
        <v>0</v>
      </c>
      <c r="F5" s="15">
        <f t="shared" ref="F5:F68" si="6">SUM(B5:E5)</f>
        <v>300</v>
      </c>
      <c r="G5" s="15">
        <f>'[1]17'!H7</f>
        <v>265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35</v>
      </c>
      <c r="E6" s="16">
        <f>'[1]17'!E8</f>
        <v>0</v>
      </c>
      <c r="F6" s="15">
        <f t="shared" si="6"/>
        <v>300</v>
      </c>
      <c r="G6" s="15">
        <f>'[1]17'!H8</f>
        <v>265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35</v>
      </c>
      <c r="E7" s="16">
        <f>'[1]17'!E9</f>
        <v>0</v>
      </c>
      <c r="F7" s="15">
        <f t="shared" si="6"/>
        <v>300</v>
      </c>
      <c r="G7" s="15">
        <f>'[1]17'!H9</f>
        <v>265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35</v>
      </c>
      <c r="E8" s="16">
        <f>'[1]17'!E10</f>
        <v>0</v>
      </c>
      <c r="F8" s="15">
        <f t="shared" si="6"/>
        <v>300</v>
      </c>
      <c r="G8" s="15">
        <f>'[1]17'!H10</f>
        <v>265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35</v>
      </c>
      <c r="E9" s="16">
        <f>'[1]17'!E11</f>
        <v>0</v>
      </c>
      <c r="F9" s="15">
        <f t="shared" si="6"/>
        <v>300</v>
      </c>
      <c r="G9" s="15">
        <f>'[1]17'!H11</f>
        <v>265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35</v>
      </c>
      <c r="E10" s="16">
        <f>'[1]17'!E12</f>
        <v>0</v>
      </c>
      <c r="F10" s="15">
        <f t="shared" si="6"/>
        <v>300</v>
      </c>
      <c r="G10" s="15">
        <f>'[1]17'!H12</f>
        <v>265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35</v>
      </c>
      <c r="E11" s="16">
        <f>'[1]17'!E13</f>
        <v>0</v>
      </c>
      <c r="F11" s="15">
        <f t="shared" si="6"/>
        <v>300</v>
      </c>
      <c r="G11" s="15">
        <f>'[1]17'!H13</f>
        <v>265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35</v>
      </c>
      <c r="E12" s="16">
        <f>'[1]17'!E14</f>
        <v>0</v>
      </c>
      <c r="F12" s="15">
        <f t="shared" si="6"/>
        <v>300</v>
      </c>
      <c r="G12" s="15">
        <f>'[1]17'!H14</f>
        <v>265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35</v>
      </c>
      <c r="E13" s="16">
        <f>'[1]17'!E15</f>
        <v>0</v>
      </c>
      <c r="F13" s="15">
        <f t="shared" si="6"/>
        <v>300</v>
      </c>
      <c r="G13" s="15">
        <f>'[1]17'!H15</f>
        <v>265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35</v>
      </c>
      <c r="E14" s="16">
        <f>'[1]17'!E16</f>
        <v>0</v>
      </c>
      <c r="F14" s="15">
        <f t="shared" si="6"/>
        <v>300</v>
      </c>
      <c r="G14" s="15">
        <f>'[1]17'!H16</f>
        <v>265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35</v>
      </c>
      <c r="E15" s="16">
        <f>'[1]17'!E17</f>
        <v>0</v>
      </c>
      <c r="F15" s="15">
        <f t="shared" si="6"/>
        <v>300</v>
      </c>
      <c r="G15" s="15">
        <f>'[1]17'!H17</f>
        <v>265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35</v>
      </c>
      <c r="E16" s="16">
        <f>'[1]17'!E18</f>
        <v>0</v>
      </c>
      <c r="F16" s="15">
        <f t="shared" si="6"/>
        <v>300</v>
      </c>
      <c r="G16" s="15">
        <f>'[1]17'!H18</f>
        <v>265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35</v>
      </c>
      <c r="E17" s="16">
        <f>'[1]17'!E19</f>
        <v>0</v>
      </c>
      <c r="F17" s="15">
        <f t="shared" si="6"/>
        <v>300</v>
      </c>
      <c r="G17" s="15">
        <f>'[1]17'!H19</f>
        <v>265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35</v>
      </c>
      <c r="E18" s="16">
        <f>'[1]17'!E20</f>
        <v>0</v>
      </c>
      <c r="F18" s="15">
        <f t="shared" si="6"/>
        <v>300</v>
      </c>
      <c r="G18" s="15">
        <f>'[1]17'!H20</f>
        <v>265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35</v>
      </c>
      <c r="E19" s="16">
        <f>'[1]17'!E21</f>
        <v>0</v>
      </c>
      <c r="F19" s="15">
        <f t="shared" si="6"/>
        <v>300</v>
      </c>
      <c r="G19" s="15">
        <f>'[1]17'!H21</f>
        <v>265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35</v>
      </c>
      <c r="E20" s="16">
        <f>'[1]17'!E22</f>
        <v>0</v>
      </c>
      <c r="F20" s="15">
        <f t="shared" si="6"/>
        <v>300</v>
      </c>
      <c r="G20" s="15">
        <f>'[1]17'!H22</f>
        <v>265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35</v>
      </c>
      <c r="E21" s="16">
        <f>'[1]17'!E23</f>
        <v>0</v>
      </c>
      <c r="F21" s="15">
        <f t="shared" si="6"/>
        <v>300</v>
      </c>
      <c r="G21" s="15">
        <f>'[1]17'!H23</f>
        <v>265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35</v>
      </c>
      <c r="E22" s="16">
        <f>'[1]17'!E24</f>
        <v>0</v>
      </c>
      <c r="F22" s="15">
        <f t="shared" si="6"/>
        <v>300</v>
      </c>
      <c r="G22" s="15">
        <f>'[1]17'!H24</f>
        <v>265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35</v>
      </c>
      <c r="E23" s="16">
        <f>'[1]17'!E25</f>
        <v>0</v>
      </c>
      <c r="F23" s="15">
        <f t="shared" si="6"/>
        <v>300</v>
      </c>
      <c r="G23" s="15">
        <f>'[1]17'!H25</f>
        <v>265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35</v>
      </c>
      <c r="E24" s="16">
        <f>'[1]17'!E26</f>
        <v>0</v>
      </c>
      <c r="F24" s="15">
        <f t="shared" si="6"/>
        <v>300</v>
      </c>
      <c r="G24" s="15">
        <f>'[1]17'!H26</f>
        <v>265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35</v>
      </c>
      <c r="E25" s="16">
        <f>'[1]17'!E27</f>
        <v>0</v>
      </c>
      <c r="F25" s="15">
        <f t="shared" si="6"/>
        <v>300</v>
      </c>
      <c r="G25" s="15">
        <f>'[1]17'!H27</f>
        <v>265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35</v>
      </c>
      <c r="E26" s="16">
        <f>'[1]17'!E28</f>
        <v>0</v>
      </c>
      <c r="F26" s="15">
        <f t="shared" si="6"/>
        <v>300</v>
      </c>
      <c r="G26" s="15">
        <f>'[1]17'!H28</f>
        <v>265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35</v>
      </c>
      <c r="E27" s="16">
        <f>'[1]17'!E29</f>
        <v>0</v>
      </c>
      <c r="F27" s="15">
        <f t="shared" si="6"/>
        <v>300</v>
      </c>
      <c r="G27" s="15">
        <f>'[1]17'!H29</f>
        <v>265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35</v>
      </c>
      <c r="E28" s="16">
        <f>'[1]17'!E30</f>
        <v>0</v>
      </c>
      <c r="F28" s="15">
        <f t="shared" si="6"/>
        <v>300</v>
      </c>
      <c r="G28" s="15">
        <f>'[1]17'!H30</f>
        <v>265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35</v>
      </c>
      <c r="E29" s="16">
        <f>'[1]17'!E31</f>
        <v>0</v>
      </c>
      <c r="F29" s="15">
        <f t="shared" si="6"/>
        <v>300</v>
      </c>
      <c r="G29" s="15">
        <f>'[1]17'!H31</f>
        <v>265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35</v>
      </c>
      <c r="E30" s="16">
        <f>'[1]17'!E32</f>
        <v>0</v>
      </c>
      <c r="F30" s="15">
        <f t="shared" si="6"/>
        <v>300</v>
      </c>
      <c r="G30" s="15">
        <f>'[1]17'!H32</f>
        <v>265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35</v>
      </c>
      <c r="E31" s="16">
        <f>'[1]17'!E33</f>
        <v>0</v>
      </c>
      <c r="F31" s="15">
        <f t="shared" si="6"/>
        <v>300</v>
      </c>
      <c r="G31" s="15">
        <f>'[1]17'!H33</f>
        <v>265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35</v>
      </c>
      <c r="E32" s="16">
        <f>'[1]17'!E34</f>
        <v>0</v>
      </c>
      <c r="F32" s="15">
        <f t="shared" si="6"/>
        <v>300</v>
      </c>
      <c r="G32" s="15">
        <f>'[1]17'!H34</f>
        <v>265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35</v>
      </c>
      <c r="E33" s="16">
        <f>'[1]17'!E35</f>
        <v>0</v>
      </c>
      <c r="F33" s="15">
        <f t="shared" si="6"/>
        <v>300</v>
      </c>
      <c r="G33" s="15">
        <f>'[1]17'!H35</f>
        <v>265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35</v>
      </c>
      <c r="E34" s="16">
        <f>'[1]17'!E36</f>
        <v>0</v>
      </c>
      <c r="F34" s="15">
        <f t="shared" si="6"/>
        <v>300</v>
      </c>
      <c r="G34" s="15">
        <f>'[1]17'!H36</f>
        <v>265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35</v>
      </c>
      <c r="E35" s="16">
        <f>'[1]17'!E37</f>
        <v>0</v>
      </c>
      <c r="F35" s="15">
        <f t="shared" si="6"/>
        <v>300</v>
      </c>
      <c r="G35" s="15">
        <f>'[1]17'!H37</f>
        <v>265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35</v>
      </c>
      <c r="E36" s="16">
        <f>'[1]17'!E38</f>
        <v>0</v>
      </c>
      <c r="F36" s="15">
        <f t="shared" si="6"/>
        <v>300</v>
      </c>
      <c r="G36" s="15">
        <f>'[1]17'!H38</f>
        <v>265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35</v>
      </c>
      <c r="E37" s="16">
        <f>'[1]17'!E39</f>
        <v>0</v>
      </c>
      <c r="F37" s="15">
        <f t="shared" si="6"/>
        <v>300</v>
      </c>
      <c r="G37" s="15">
        <f>'[1]17'!H39</f>
        <v>265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35</v>
      </c>
      <c r="E38" s="16">
        <f>'[1]17'!E40</f>
        <v>0</v>
      </c>
      <c r="F38" s="15">
        <f t="shared" si="6"/>
        <v>300</v>
      </c>
      <c r="G38" s="15">
        <f>'[1]17'!H40</f>
        <v>265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35</v>
      </c>
      <c r="E39" s="16">
        <f>'[1]17'!E41</f>
        <v>0</v>
      </c>
      <c r="F39" s="15">
        <f t="shared" si="6"/>
        <v>300</v>
      </c>
      <c r="G39" s="15">
        <f>'[1]17'!H41</f>
        <v>265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35</v>
      </c>
      <c r="E40" s="16">
        <f>'[1]17'!E42</f>
        <v>0</v>
      </c>
      <c r="F40" s="15">
        <f t="shared" si="6"/>
        <v>300</v>
      </c>
      <c r="G40" s="15">
        <f>'[1]17'!H42</f>
        <v>265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35</v>
      </c>
      <c r="E41" s="16">
        <f>'[1]17'!E43</f>
        <v>0</v>
      </c>
      <c r="F41" s="15">
        <f t="shared" si="6"/>
        <v>300</v>
      </c>
      <c r="G41" s="15">
        <f>'[1]17'!H43</f>
        <v>265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35</v>
      </c>
      <c r="E42" s="16">
        <f>'[1]17'!E44</f>
        <v>0</v>
      </c>
      <c r="F42" s="15">
        <f t="shared" si="6"/>
        <v>300</v>
      </c>
      <c r="G42" s="15">
        <f>'[1]17'!H44</f>
        <v>265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35</v>
      </c>
      <c r="E43" s="16">
        <f>'[1]17'!E45</f>
        <v>0</v>
      </c>
      <c r="F43" s="15">
        <f t="shared" si="6"/>
        <v>300</v>
      </c>
      <c r="G43" s="15">
        <f>'[1]17'!H45</f>
        <v>265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35</v>
      </c>
      <c r="E44" s="16">
        <f>'[1]17'!E46</f>
        <v>0</v>
      </c>
      <c r="F44" s="15">
        <f t="shared" si="6"/>
        <v>300</v>
      </c>
      <c r="G44" s="15">
        <f>'[1]17'!H46</f>
        <v>265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35</v>
      </c>
      <c r="E45" s="16">
        <f>'[1]17'!E47</f>
        <v>0</v>
      </c>
      <c r="F45" s="15">
        <f t="shared" si="6"/>
        <v>300</v>
      </c>
      <c r="G45" s="15">
        <f>'[1]17'!H47</f>
        <v>265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35</v>
      </c>
      <c r="E46" s="16">
        <f>'[1]17'!E48</f>
        <v>0</v>
      </c>
      <c r="F46" s="15">
        <f t="shared" si="6"/>
        <v>300</v>
      </c>
      <c r="G46" s="15">
        <f>'[1]17'!H48</f>
        <v>265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35</v>
      </c>
      <c r="E47" s="16">
        <f>'[1]17'!E49</f>
        <v>0</v>
      </c>
      <c r="F47" s="15">
        <f t="shared" si="6"/>
        <v>300</v>
      </c>
      <c r="G47" s="15">
        <f>'[1]17'!H49</f>
        <v>265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35</v>
      </c>
      <c r="E48" s="16">
        <f>'[1]17'!E50</f>
        <v>0</v>
      </c>
      <c r="F48" s="15">
        <f t="shared" si="6"/>
        <v>300</v>
      </c>
      <c r="G48" s="15">
        <f>'[1]17'!H50</f>
        <v>265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35</v>
      </c>
      <c r="E49" s="16">
        <f>'[1]17'!E51</f>
        <v>0</v>
      </c>
      <c r="F49" s="15">
        <f t="shared" si="6"/>
        <v>300</v>
      </c>
      <c r="G49" s="15">
        <f>'[1]17'!H51</f>
        <v>265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35</v>
      </c>
      <c r="E50" s="16">
        <f>'[1]17'!E52</f>
        <v>0</v>
      </c>
      <c r="F50" s="15">
        <f t="shared" si="6"/>
        <v>300</v>
      </c>
      <c r="G50" s="15">
        <f>'[1]17'!H52</f>
        <v>265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35</v>
      </c>
      <c r="E51" s="16">
        <f>'[1]17'!E53</f>
        <v>0</v>
      </c>
      <c r="F51" s="15">
        <f t="shared" si="6"/>
        <v>300</v>
      </c>
      <c r="G51" s="15">
        <f>'[1]17'!H53</f>
        <v>265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35</v>
      </c>
      <c r="E52" s="16">
        <f>'[1]17'!E54</f>
        <v>0</v>
      </c>
      <c r="F52" s="15">
        <f t="shared" si="6"/>
        <v>300</v>
      </c>
      <c r="G52" s="15">
        <f>'[1]17'!H54</f>
        <v>265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35</v>
      </c>
      <c r="E53" s="16">
        <f>'[1]17'!E55</f>
        <v>0</v>
      </c>
      <c r="F53" s="15">
        <f t="shared" si="6"/>
        <v>300</v>
      </c>
      <c r="G53" s="15">
        <f>'[1]17'!H55</f>
        <v>265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35</v>
      </c>
      <c r="E54" s="16">
        <f>'[1]17'!E56</f>
        <v>0</v>
      </c>
      <c r="F54" s="15">
        <f t="shared" si="6"/>
        <v>300</v>
      </c>
      <c r="G54" s="15">
        <f>'[1]17'!H56</f>
        <v>265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35</v>
      </c>
      <c r="E55" s="16">
        <f>'[1]17'!E57</f>
        <v>0</v>
      </c>
      <c r="F55" s="15">
        <f t="shared" si="6"/>
        <v>300</v>
      </c>
      <c r="G55" s="15">
        <f>'[1]17'!H57</f>
        <v>265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35</v>
      </c>
      <c r="E56" s="16">
        <f>'[1]17'!E58</f>
        <v>0</v>
      </c>
      <c r="F56" s="15">
        <f t="shared" si="6"/>
        <v>300</v>
      </c>
      <c r="G56" s="15">
        <f>'[1]17'!H58</f>
        <v>265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35</v>
      </c>
      <c r="E57" s="16">
        <f>'[1]17'!E59</f>
        <v>0</v>
      </c>
      <c r="F57" s="15">
        <f t="shared" si="6"/>
        <v>300</v>
      </c>
      <c r="G57" s="15">
        <f>'[1]17'!H59</f>
        <v>265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35</v>
      </c>
      <c r="E58" s="16">
        <f>'[1]17'!E60</f>
        <v>0</v>
      </c>
      <c r="F58" s="15">
        <f t="shared" si="6"/>
        <v>300</v>
      </c>
      <c r="G58" s="15">
        <f>'[1]17'!H60</f>
        <v>265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35</v>
      </c>
      <c r="E59" s="16">
        <f>'[1]17'!E61</f>
        <v>0</v>
      </c>
      <c r="F59" s="15">
        <f t="shared" si="6"/>
        <v>300</v>
      </c>
      <c r="G59" s="15">
        <f>'[1]17'!H61</f>
        <v>265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35</v>
      </c>
      <c r="E60" s="16">
        <f>'[1]17'!E62</f>
        <v>0</v>
      </c>
      <c r="F60" s="15">
        <f t="shared" si="6"/>
        <v>300</v>
      </c>
      <c r="G60" s="15">
        <f>'[1]17'!H62</f>
        <v>265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35</v>
      </c>
      <c r="E61" s="16">
        <f>'[1]17'!E63</f>
        <v>0</v>
      </c>
      <c r="F61" s="15">
        <f t="shared" si="6"/>
        <v>300</v>
      </c>
      <c r="G61" s="15">
        <f>'[1]17'!H63</f>
        <v>265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35</v>
      </c>
      <c r="E62" s="16">
        <f>'[1]17'!E64</f>
        <v>0</v>
      </c>
      <c r="F62" s="15">
        <f t="shared" si="6"/>
        <v>300</v>
      </c>
      <c r="G62" s="15">
        <f>'[1]17'!H64</f>
        <v>265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35</v>
      </c>
      <c r="E63" s="16">
        <f>'[1]17'!E65</f>
        <v>0</v>
      </c>
      <c r="F63" s="15">
        <f t="shared" si="6"/>
        <v>300</v>
      </c>
      <c r="G63" s="15">
        <f>'[1]17'!H65</f>
        <v>265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35</v>
      </c>
      <c r="E64" s="16">
        <f>'[1]17'!E66</f>
        <v>0</v>
      </c>
      <c r="F64" s="15">
        <f t="shared" si="6"/>
        <v>300</v>
      </c>
      <c r="G64" s="15">
        <f>'[1]17'!H66</f>
        <v>265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35</v>
      </c>
      <c r="E65" s="16">
        <f>'[1]17'!E67</f>
        <v>0</v>
      </c>
      <c r="F65" s="15">
        <f t="shared" si="6"/>
        <v>300</v>
      </c>
      <c r="G65" s="15">
        <f>'[1]17'!H67</f>
        <v>265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35</v>
      </c>
      <c r="E66" s="16">
        <f>'[1]17'!E68</f>
        <v>0</v>
      </c>
      <c r="F66" s="15">
        <f t="shared" si="6"/>
        <v>300</v>
      </c>
      <c r="G66" s="15">
        <f>'[1]17'!H68</f>
        <v>265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35</v>
      </c>
      <c r="E67" s="16">
        <f>'[1]17'!E69</f>
        <v>0</v>
      </c>
      <c r="F67" s="15">
        <f t="shared" si="6"/>
        <v>300</v>
      </c>
      <c r="G67" s="15">
        <f>'[1]17'!H69</f>
        <v>265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35</v>
      </c>
      <c r="E68" s="16">
        <f>'[1]17'!E70</f>
        <v>0</v>
      </c>
      <c r="F68" s="15">
        <f t="shared" si="6"/>
        <v>300</v>
      </c>
      <c r="G68" s="15">
        <f>'[1]17'!H70</f>
        <v>265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35</v>
      </c>
      <c r="E69" s="16">
        <f>'[1]17'!E71</f>
        <v>0</v>
      </c>
      <c r="F69" s="15">
        <f t="shared" ref="F69:F98" si="17">SUM(B69:E69)</f>
        <v>300</v>
      </c>
      <c r="G69" s="15">
        <f>'[1]17'!H71</f>
        <v>265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35</v>
      </c>
      <c r="E70" s="16">
        <f>'[1]17'!E72</f>
        <v>0</v>
      </c>
      <c r="F70" s="15">
        <f t="shared" si="17"/>
        <v>300</v>
      </c>
      <c r="G70" s="15">
        <f>'[1]17'!H72</f>
        <v>265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35</v>
      </c>
      <c r="E71" s="16">
        <f>'[1]17'!E73</f>
        <v>0</v>
      </c>
      <c r="F71" s="15">
        <f t="shared" si="17"/>
        <v>300</v>
      </c>
      <c r="G71" s="15">
        <f>'[1]17'!H73</f>
        <v>265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35</v>
      </c>
      <c r="E72" s="16">
        <f>'[1]17'!E74</f>
        <v>0</v>
      </c>
      <c r="F72" s="15">
        <f t="shared" si="17"/>
        <v>300</v>
      </c>
      <c r="G72" s="15">
        <f>'[1]17'!H74</f>
        <v>265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35</v>
      </c>
      <c r="E73" s="16">
        <f>'[1]17'!E75</f>
        <v>0</v>
      </c>
      <c r="F73" s="15">
        <f t="shared" si="17"/>
        <v>300</v>
      </c>
      <c r="G73" s="15">
        <f>'[1]17'!H75</f>
        <v>265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35</v>
      </c>
      <c r="E74" s="16">
        <f>'[1]17'!E76</f>
        <v>0</v>
      </c>
      <c r="F74" s="15">
        <f t="shared" si="17"/>
        <v>300</v>
      </c>
      <c r="G74" s="15">
        <f>'[1]17'!H76</f>
        <v>265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35</v>
      </c>
      <c r="E75" s="16">
        <f>'[1]17'!E77</f>
        <v>0</v>
      </c>
      <c r="F75" s="15">
        <f t="shared" si="17"/>
        <v>300</v>
      </c>
      <c r="G75" s="15">
        <f>'[1]17'!H77</f>
        <v>265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35</v>
      </c>
      <c r="E76" s="16">
        <f>'[1]17'!E78</f>
        <v>0</v>
      </c>
      <c r="F76" s="15">
        <f t="shared" si="17"/>
        <v>300</v>
      </c>
      <c r="G76" s="15">
        <f>'[1]17'!H78</f>
        <v>265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35</v>
      </c>
      <c r="E77" s="16">
        <f>'[1]17'!E79</f>
        <v>0</v>
      </c>
      <c r="F77" s="15">
        <f t="shared" si="17"/>
        <v>300</v>
      </c>
      <c r="G77" s="15">
        <f>'[1]17'!H79</f>
        <v>265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35</v>
      </c>
      <c r="E78" s="16">
        <f>'[1]17'!E80</f>
        <v>0</v>
      </c>
      <c r="F78" s="15">
        <f t="shared" si="17"/>
        <v>300</v>
      </c>
      <c r="G78" s="15">
        <f>'[1]17'!H80</f>
        <v>265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35</v>
      </c>
      <c r="E79" s="16">
        <f>'[1]17'!E81</f>
        <v>0</v>
      </c>
      <c r="F79" s="15">
        <f t="shared" si="17"/>
        <v>300</v>
      </c>
      <c r="G79" s="15">
        <f>'[1]17'!H81</f>
        <v>265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35</v>
      </c>
      <c r="E80" s="16">
        <f>'[1]17'!E82</f>
        <v>0</v>
      </c>
      <c r="F80" s="15">
        <f t="shared" si="17"/>
        <v>300</v>
      </c>
      <c r="G80" s="15">
        <f>'[1]17'!H82</f>
        <v>265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35</v>
      </c>
      <c r="E81" s="16">
        <f>'[1]17'!E83</f>
        <v>0</v>
      </c>
      <c r="F81" s="15">
        <f t="shared" si="17"/>
        <v>300</v>
      </c>
      <c r="G81" s="15">
        <f>'[1]17'!H83</f>
        <v>265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35</v>
      </c>
      <c r="E82" s="16">
        <f>'[1]17'!E84</f>
        <v>0</v>
      </c>
      <c r="F82" s="15">
        <f t="shared" si="17"/>
        <v>300</v>
      </c>
      <c r="G82" s="15">
        <f>'[1]17'!H84</f>
        <v>265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35</v>
      </c>
      <c r="E83" s="16">
        <f>'[1]17'!E85</f>
        <v>0</v>
      </c>
      <c r="F83" s="15">
        <f t="shared" si="17"/>
        <v>300</v>
      </c>
      <c r="G83" s="15">
        <f>'[1]17'!H85</f>
        <v>265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35</v>
      </c>
      <c r="E84" s="16">
        <f>'[1]17'!E86</f>
        <v>0</v>
      </c>
      <c r="F84" s="15">
        <f t="shared" si="17"/>
        <v>300</v>
      </c>
      <c r="G84" s="15">
        <f>'[1]17'!H86</f>
        <v>265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35</v>
      </c>
      <c r="E85" s="16">
        <f>'[1]17'!E87</f>
        <v>0</v>
      </c>
      <c r="F85" s="15">
        <f t="shared" si="17"/>
        <v>300</v>
      </c>
      <c r="G85" s="15">
        <f>'[1]17'!H87</f>
        <v>265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35</v>
      </c>
      <c r="E86" s="16">
        <f>'[1]17'!E88</f>
        <v>0</v>
      </c>
      <c r="F86" s="15">
        <f t="shared" si="17"/>
        <v>300</v>
      </c>
      <c r="G86" s="15">
        <f>'[1]17'!H88</f>
        <v>265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35</v>
      </c>
      <c r="E87" s="16">
        <f>'[1]17'!E89</f>
        <v>0</v>
      </c>
      <c r="F87" s="15">
        <f t="shared" si="17"/>
        <v>300</v>
      </c>
      <c r="G87" s="15">
        <f>'[1]17'!H89</f>
        <v>265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35</v>
      </c>
      <c r="E88" s="16">
        <f>'[1]17'!E90</f>
        <v>0</v>
      </c>
      <c r="F88" s="15">
        <f t="shared" si="17"/>
        <v>300</v>
      </c>
      <c r="G88" s="15">
        <f>'[1]17'!H90</f>
        <v>265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35</v>
      </c>
      <c r="E89" s="16">
        <f>'[1]17'!E91</f>
        <v>0</v>
      </c>
      <c r="F89" s="15">
        <f t="shared" si="17"/>
        <v>300</v>
      </c>
      <c r="G89" s="15">
        <f>'[1]17'!H91</f>
        <v>265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35</v>
      </c>
      <c r="E90" s="16">
        <f>'[1]17'!E92</f>
        <v>0</v>
      </c>
      <c r="F90" s="15">
        <f t="shared" si="17"/>
        <v>300</v>
      </c>
      <c r="G90" s="15">
        <f>'[1]17'!H92</f>
        <v>265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35</v>
      </c>
      <c r="E91" s="16">
        <f>'[1]17'!E93</f>
        <v>0</v>
      </c>
      <c r="F91" s="15">
        <f t="shared" si="17"/>
        <v>300</v>
      </c>
      <c r="G91" s="15">
        <f>'[1]17'!H93</f>
        <v>265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35</v>
      </c>
      <c r="E92" s="16">
        <f>'[1]17'!E94</f>
        <v>0</v>
      </c>
      <c r="F92" s="15">
        <f t="shared" si="17"/>
        <v>300</v>
      </c>
      <c r="G92" s="15">
        <f>'[1]17'!H94</f>
        <v>265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35</v>
      </c>
      <c r="E93" s="16">
        <f>'[1]17'!E95</f>
        <v>0</v>
      </c>
      <c r="F93" s="15">
        <f t="shared" si="17"/>
        <v>300</v>
      </c>
      <c r="G93" s="15">
        <f>'[1]17'!H95</f>
        <v>265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35</v>
      </c>
      <c r="E94" s="16">
        <f>'[1]17'!E96</f>
        <v>0</v>
      </c>
      <c r="F94" s="15">
        <f t="shared" si="17"/>
        <v>300</v>
      </c>
      <c r="G94" s="15">
        <f>'[1]17'!H96</f>
        <v>265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35</v>
      </c>
      <c r="E95" s="16">
        <f>'[1]17'!E97</f>
        <v>0</v>
      </c>
      <c r="F95" s="15">
        <f t="shared" si="17"/>
        <v>300</v>
      </c>
      <c r="G95" s="15">
        <f>'[1]17'!H97</f>
        <v>265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35</v>
      </c>
      <c r="E96" s="16">
        <f>'[1]17'!E98</f>
        <v>0</v>
      </c>
      <c r="F96" s="15">
        <f t="shared" si="17"/>
        <v>300</v>
      </c>
      <c r="G96" s="15">
        <f>'[1]17'!H98</f>
        <v>265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35</v>
      </c>
      <c r="E97" s="16">
        <f>'[1]17'!E99</f>
        <v>0</v>
      </c>
      <c r="F97" s="15">
        <f t="shared" si="17"/>
        <v>300</v>
      </c>
      <c r="G97" s="15">
        <f>'[1]17'!H99</f>
        <v>265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35</v>
      </c>
      <c r="E98" s="16">
        <f>'[1]17'!E100</f>
        <v>0</v>
      </c>
      <c r="F98" s="15">
        <f t="shared" si="17"/>
        <v>300</v>
      </c>
      <c r="G98" s="15">
        <f>'[1]17'!H100</f>
        <v>265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'[2]17'!B5</f>
        <v>84</v>
      </c>
      <c r="C3" s="176">
        <f>'[2]17'!C5</f>
        <v>0</v>
      </c>
      <c r="D3" s="176">
        <f>'[2]17'!D5</f>
        <v>0</v>
      </c>
      <c r="E3" s="176">
        <f>'[2]17'!E5</f>
        <v>0</v>
      </c>
      <c r="F3" s="15">
        <f>SUM(B3:E3)</f>
        <v>84</v>
      </c>
      <c r="G3" s="175">
        <f>'[2]17'!H5</f>
        <v>34</v>
      </c>
      <c r="H3" s="176">
        <f>'[2]17'!I5</f>
        <v>0</v>
      </c>
      <c r="I3" s="176">
        <f>'[2]17'!J5</f>
        <v>0</v>
      </c>
      <c r="J3" s="176">
        <f>'[2]17'!K5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5">
        <f>'[2]17'!B6</f>
        <v>84</v>
      </c>
      <c r="C4" s="176">
        <f>'[2]17'!C6</f>
        <v>0</v>
      </c>
      <c r="D4" s="176">
        <f>'[2]17'!D6</f>
        <v>0</v>
      </c>
      <c r="E4" s="176">
        <f>'[2]17'!E6</f>
        <v>0</v>
      </c>
      <c r="F4" s="15">
        <f>SUM(B4:E4)</f>
        <v>84</v>
      </c>
      <c r="G4" s="175">
        <f>'[2]17'!H6</f>
        <v>34</v>
      </c>
      <c r="H4" s="176">
        <f>'[2]17'!I6</f>
        <v>0</v>
      </c>
      <c r="I4" s="176">
        <f>'[2]17'!J6</f>
        <v>0</v>
      </c>
      <c r="J4" s="176">
        <f>'[2]17'!K6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5">
        <f>'[2]17'!B7</f>
        <v>84</v>
      </c>
      <c r="C5" s="176">
        <f>'[2]17'!C7</f>
        <v>0</v>
      </c>
      <c r="D5" s="176">
        <f>'[2]17'!D7</f>
        <v>0</v>
      </c>
      <c r="E5" s="176">
        <f>'[2]17'!E7</f>
        <v>0</v>
      </c>
      <c r="F5" s="15">
        <f t="shared" ref="F5:F68" si="6">SUM(B5:E5)</f>
        <v>84</v>
      </c>
      <c r="G5" s="175">
        <f>'[2]17'!H7</f>
        <v>34</v>
      </c>
      <c r="H5" s="176">
        <f>'[2]17'!I7</f>
        <v>0</v>
      </c>
      <c r="I5" s="176">
        <f>'[2]17'!J7</f>
        <v>0</v>
      </c>
      <c r="J5" s="176">
        <f>'[2]17'!K7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5">
        <f>'[2]17'!B8</f>
        <v>84</v>
      </c>
      <c r="C6" s="176">
        <f>'[2]17'!C8</f>
        <v>0</v>
      </c>
      <c r="D6" s="176">
        <f>'[2]17'!D8</f>
        <v>0</v>
      </c>
      <c r="E6" s="176">
        <f>'[2]17'!E8</f>
        <v>0</v>
      </c>
      <c r="F6" s="15">
        <f t="shared" si="6"/>
        <v>84</v>
      </c>
      <c r="G6" s="175">
        <f>'[2]17'!H8</f>
        <v>34</v>
      </c>
      <c r="H6" s="176">
        <f>'[2]17'!I8</f>
        <v>0</v>
      </c>
      <c r="I6" s="176">
        <f>'[2]17'!J8</f>
        <v>0</v>
      </c>
      <c r="J6" s="176">
        <f>'[2]17'!K8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5">
        <f>'[2]17'!B9</f>
        <v>84</v>
      </c>
      <c r="C7" s="176">
        <f>'[2]17'!C9</f>
        <v>0</v>
      </c>
      <c r="D7" s="176">
        <f>'[2]17'!D9</f>
        <v>0</v>
      </c>
      <c r="E7" s="176">
        <f>'[2]17'!E9</f>
        <v>0</v>
      </c>
      <c r="F7" s="15">
        <f t="shared" si="6"/>
        <v>84</v>
      </c>
      <c r="G7" s="175">
        <f>'[2]17'!H9</f>
        <v>34</v>
      </c>
      <c r="H7" s="176">
        <f>'[2]17'!I9</f>
        <v>0</v>
      </c>
      <c r="I7" s="176">
        <f>'[2]17'!J9</f>
        <v>0</v>
      </c>
      <c r="J7" s="176">
        <f>'[2]17'!K9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5">
        <f>'[2]17'!B10</f>
        <v>84</v>
      </c>
      <c r="C8" s="176">
        <f>'[2]17'!C10</f>
        <v>0</v>
      </c>
      <c r="D8" s="176">
        <f>'[2]17'!D10</f>
        <v>0</v>
      </c>
      <c r="E8" s="176">
        <f>'[2]17'!E10</f>
        <v>0</v>
      </c>
      <c r="F8" s="15">
        <f t="shared" si="6"/>
        <v>84</v>
      </c>
      <c r="G8" s="175">
        <f>'[2]17'!H10</f>
        <v>34</v>
      </c>
      <c r="H8" s="176">
        <f>'[2]17'!I10</f>
        <v>0</v>
      </c>
      <c r="I8" s="176">
        <f>'[2]17'!J10</f>
        <v>0</v>
      </c>
      <c r="J8" s="176">
        <f>'[2]17'!K10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5">
        <f>'[2]17'!B11</f>
        <v>84</v>
      </c>
      <c r="C9" s="176">
        <f>'[2]17'!C11</f>
        <v>0</v>
      </c>
      <c r="D9" s="176">
        <f>'[2]17'!D11</f>
        <v>0</v>
      </c>
      <c r="E9" s="176">
        <f>'[2]17'!E11</f>
        <v>0</v>
      </c>
      <c r="F9" s="15">
        <f t="shared" si="6"/>
        <v>84</v>
      </c>
      <c r="G9" s="175">
        <f>'[2]17'!H11</f>
        <v>34</v>
      </c>
      <c r="H9" s="176">
        <f>'[2]17'!I11</f>
        <v>0</v>
      </c>
      <c r="I9" s="176">
        <f>'[2]17'!J11</f>
        <v>0</v>
      </c>
      <c r="J9" s="176">
        <f>'[2]17'!K11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5">
        <f>'[2]17'!B12</f>
        <v>84</v>
      </c>
      <c r="C10" s="176">
        <f>'[2]17'!C12</f>
        <v>0</v>
      </c>
      <c r="D10" s="176">
        <f>'[2]17'!D12</f>
        <v>0</v>
      </c>
      <c r="E10" s="176">
        <f>'[2]17'!E12</f>
        <v>0</v>
      </c>
      <c r="F10" s="15">
        <f t="shared" si="6"/>
        <v>84</v>
      </c>
      <c r="G10" s="175">
        <f>'[2]17'!H12</f>
        <v>34</v>
      </c>
      <c r="H10" s="176">
        <f>'[2]17'!I12</f>
        <v>0</v>
      </c>
      <c r="I10" s="176">
        <f>'[2]17'!J12</f>
        <v>0</v>
      </c>
      <c r="J10" s="176">
        <f>'[2]17'!K12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5">
        <f>'[2]17'!B13</f>
        <v>84</v>
      </c>
      <c r="C11" s="176">
        <f>'[2]17'!C13</f>
        <v>0</v>
      </c>
      <c r="D11" s="176">
        <f>'[2]17'!D13</f>
        <v>0</v>
      </c>
      <c r="E11" s="176">
        <f>'[2]17'!E13</f>
        <v>0</v>
      </c>
      <c r="F11" s="15">
        <f t="shared" si="6"/>
        <v>84</v>
      </c>
      <c r="G11" s="175">
        <f>'[2]17'!H13</f>
        <v>33</v>
      </c>
      <c r="H11" s="176">
        <f>'[2]17'!I13</f>
        <v>0</v>
      </c>
      <c r="I11" s="176">
        <f>'[2]17'!J13</f>
        <v>0</v>
      </c>
      <c r="J11" s="176">
        <f>'[2]17'!K13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'[2]17'!B14</f>
        <v>84</v>
      </c>
      <c r="C12" s="176">
        <f>'[2]17'!C14</f>
        <v>0</v>
      </c>
      <c r="D12" s="176">
        <f>'[2]17'!D14</f>
        <v>0</v>
      </c>
      <c r="E12" s="176">
        <f>'[2]17'!E14</f>
        <v>0</v>
      </c>
      <c r="F12" s="15">
        <f t="shared" si="6"/>
        <v>84</v>
      </c>
      <c r="G12" s="175">
        <f>'[2]17'!H14</f>
        <v>33</v>
      </c>
      <c r="H12" s="176">
        <f>'[2]17'!I14</f>
        <v>0</v>
      </c>
      <c r="I12" s="176">
        <f>'[2]17'!J14</f>
        <v>0</v>
      </c>
      <c r="J12" s="176">
        <f>'[2]17'!K14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'[2]17'!B15</f>
        <v>84</v>
      </c>
      <c r="C13" s="176">
        <f>'[2]17'!C15</f>
        <v>0</v>
      </c>
      <c r="D13" s="176">
        <f>'[2]17'!D15</f>
        <v>0</v>
      </c>
      <c r="E13" s="176">
        <f>'[2]17'!E15</f>
        <v>0</v>
      </c>
      <c r="F13" s="15">
        <f t="shared" si="6"/>
        <v>84</v>
      </c>
      <c r="G13" s="175">
        <f>'[2]17'!H15</f>
        <v>33</v>
      </c>
      <c r="H13" s="176">
        <f>'[2]17'!I15</f>
        <v>0</v>
      </c>
      <c r="I13" s="176">
        <f>'[2]17'!J15</f>
        <v>0</v>
      </c>
      <c r="J13" s="176">
        <f>'[2]17'!K15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'[2]17'!B16</f>
        <v>84</v>
      </c>
      <c r="C14" s="176">
        <f>'[2]17'!C16</f>
        <v>0</v>
      </c>
      <c r="D14" s="176">
        <f>'[2]17'!D16</f>
        <v>0</v>
      </c>
      <c r="E14" s="176">
        <f>'[2]17'!E16</f>
        <v>0</v>
      </c>
      <c r="F14" s="15">
        <f t="shared" si="6"/>
        <v>84</v>
      </c>
      <c r="G14" s="175">
        <f>'[2]17'!H16</f>
        <v>33</v>
      </c>
      <c r="H14" s="176">
        <f>'[2]17'!I16</f>
        <v>0</v>
      </c>
      <c r="I14" s="176">
        <f>'[2]17'!J16</f>
        <v>0</v>
      </c>
      <c r="J14" s="176">
        <f>'[2]17'!K16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5">
        <f>'[2]17'!B17</f>
        <v>84</v>
      </c>
      <c r="C15" s="176">
        <f>'[2]17'!C17</f>
        <v>0</v>
      </c>
      <c r="D15" s="176">
        <f>'[2]17'!D17</f>
        <v>0</v>
      </c>
      <c r="E15" s="176">
        <f>'[2]17'!E17</f>
        <v>0</v>
      </c>
      <c r="F15" s="15">
        <f t="shared" si="6"/>
        <v>84</v>
      </c>
      <c r="G15" s="175">
        <f>'[2]17'!H17</f>
        <v>33</v>
      </c>
      <c r="H15" s="176">
        <f>'[2]17'!I17</f>
        <v>0</v>
      </c>
      <c r="I15" s="176">
        <f>'[2]17'!J17</f>
        <v>0</v>
      </c>
      <c r="J15" s="176">
        <f>'[2]17'!K17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5">
        <f>'[2]17'!B18</f>
        <v>84</v>
      </c>
      <c r="C16" s="176">
        <f>'[2]17'!C18</f>
        <v>0</v>
      </c>
      <c r="D16" s="176">
        <f>'[2]17'!D18</f>
        <v>0</v>
      </c>
      <c r="E16" s="176">
        <f>'[2]17'!E18</f>
        <v>0</v>
      </c>
      <c r="F16" s="15">
        <f t="shared" si="6"/>
        <v>84</v>
      </c>
      <c r="G16" s="175">
        <f>'[2]17'!H18</f>
        <v>33</v>
      </c>
      <c r="H16" s="176">
        <f>'[2]17'!I18</f>
        <v>0</v>
      </c>
      <c r="I16" s="176">
        <f>'[2]17'!J18</f>
        <v>0</v>
      </c>
      <c r="J16" s="176">
        <f>'[2]17'!K18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5">
        <f>'[2]17'!B19</f>
        <v>84</v>
      </c>
      <c r="C17" s="176">
        <f>'[2]17'!C19</f>
        <v>0</v>
      </c>
      <c r="D17" s="176">
        <f>'[2]17'!D19</f>
        <v>0</v>
      </c>
      <c r="E17" s="176">
        <f>'[2]17'!E19</f>
        <v>0</v>
      </c>
      <c r="F17" s="15">
        <f t="shared" si="6"/>
        <v>84</v>
      </c>
      <c r="G17" s="175">
        <f>'[2]17'!H19</f>
        <v>33</v>
      </c>
      <c r="H17" s="176">
        <f>'[2]17'!I19</f>
        <v>0</v>
      </c>
      <c r="I17" s="176">
        <f>'[2]17'!J19</f>
        <v>0</v>
      </c>
      <c r="J17" s="176">
        <f>'[2]17'!K19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5">
        <f>'[2]17'!B20</f>
        <v>84</v>
      </c>
      <c r="C18" s="176">
        <f>'[2]17'!C20</f>
        <v>0</v>
      </c>
      <c r="D18" s="176">
        <f>'[2]17'!D20</f>
        <v>0</v>
      </c>
      <c r="E18" s="176">
        <f>'[2]17'!E20</f>
        <v>0</v>
      </c>
      <c r="F18" s="15">
        <f t="shared" si="6"/>
        <v>84</v>
      </c>
      <c r="G18" s="175">
        <f>'[2]17'!H20</f>
        <v>33</v>
      </c>
      <c r="H18" s="176">
        <f>'[2]17'!I20</f>
        <v>0</v>
      </c>
      <c r="I18" s="176">
        <f>'[2]17'!J20</f>
        <v>0</v>
      </c>
      <c r="J18" s="176">
        <f>'[2]17'!K20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5">
        <f>'[2]17'!B21</f>
        <v>84</v>
      </c>
      <c r="C19" s="176">
        <f>'[2]17'!C21</f>
        <v>0</v>
      </c>
      <c r="D19" s="176">
        <f>'[2]17'!D21</f>
        <v>0</v>
      </c>
      <c r="E19" s="176">
        <f>'[2]17'!E21</f>
        <v>0</v>
      </c>
      <c r="F19" s="15">
        <f t="shared" si="6"/>
        <v>84</v>
      </c>
      <c r="G19" s="175">
        <f>'[2]17'!H21</f>
        <v>33</v>
      </c>
      <c r="H19" s="176">
        <f>'[2]17'!I21</f>
        <v>0</v>
      </c>
      <c r="I19" s="176">
        <f>'[2]17'!J21</f>
        <v>0</v>
      </c>
      <c r="J19" s="176">
        <f>'[2]17'!K21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5">
        <f>'[2]17'!B22</f>
        <v>84</v>
      </c>
      <c r="C20" s="176">
        <f>'[2]17'!C22</f>
        <v>0</v>
      </c>
      <c r="D20" s="176">
        <f>'[2]17'!D22</f>
        <v>0</v>
      </c>
      <c r="E20" s="176">
        <f>'[2]17'!E22</f>
        <v>0</v>
      </c>
      <c r="F20" s="15">
        <f t="shared" si="6"/>
        <v>84</v>
      </c>
      <c r="G20" s="175">
        <f>'[2]17'!H22</f>
        <v>33</v>
      </c>
      <c r="H20" s="176">
        <f>'[2]17'!I22</f>
        <v>0</v>
      </c>
      <c r="I20" s="176">
        <f>'[2]17'!J22</f>
        <v>0</v>
      </c>
      <c r="J20" s="176">
        <f>'[2]17'!K22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5">
        <f>'[2]17'!B23</f>
        <v>84</v>
      </c>
      <c r="C21" s="176">
        <f>'[2]17'!C23</f>
        <v>0</v>
      </c>
      <c r="D21" s="176">
        <f>'[2]17'!D23</f>
        <v>0</v>
      </c>
      <c r="E21" s="176">
        <f>'[2]17'!E23</f>
        <v>0</v>
      </c>
      <c r="F21" s="15">
        <f t="shared" si="6"/>
        <v>84</v>
      </c>
      <c r="G21" s="175">
        <f>'[2]17'!H23</f>
        <v>33</v>
      </c>
      <c r="H21" s="176">
        <f>'[2]17'!I23</f>
        <v>0</v>
      </c>
      <c r="I21" s="176">
        <f>'[2]17'!J23</f>
        <v>0</v>
      </c>
      <c r="J21" s="176">
        <f>'[2]17'!K23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5">
        <f>'[2]17'!B24</f>
        <v>84</v>
      </c>
      <c r="C22" s="176">
        <f>'[2]17'!C24</f>
        <v>0</v>
      </c>
      <c r="D22" s="176">
        <f>'[2]17'!D24</f>
        <v>0</v>
      </c>
      <c r="E22" s="176">
        <f>'[2]17'!E24</f>
        <v>0</v>
      </c>
      <c r="F22" s="15">
        <f t="shared" si="6"/>
        <v>84</v>
      </c>
      <c r="G22" s="175">
        <f>'[2]17'!H24</f>
        <v>33</v>
      </c>
      <c r="H22" s="176">
        <f>'[2]17'!I24</f>
        <v>0</v>
      </c>
      <c r="I22" s="176">
        <f>'[2]17'!J24</f>
        <v>0</v>
      </c>
      <c r="J22" s="176">
        <f>'[2]17'!K24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'[2]17'!B25</f>
        <v>84</v>
      </c>
      <c r="C23" s="176">
        <f>'[2]17'!C25</f>
        <v>0</v>
      </c>
      <c r="D23" s="176">
        <f>'[2]17'!D25</f>
        <v>0</v>
      </c>
      <c r="E23" s="176">
        <f>'[2]17'!E25</f>
        <v>0</v>
      </c>
      <c r="F23" s="15">
        <f t="shared" si="6"/>
        <v>84</v>
      </c>
      <c r="G23" s="175">
        <f>'[2]17'!H25</f>
        <v>34</v>
      </c>
      <c r="H23" s="176">
        <f>'[2]17'!I25</f>
        <v>0</v>
      </c>
      <c r="I23" s="176">
        <f>'[2]17'!J25</f>
        <v>0</v>
      </c>
      <c r="J23" s="176">
        <f>'[2]17'!K25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5">
        <f>'[2]17'!B26</f>
        <v>84</v>
      </c>
      <c r="C24" s="176">
        <f>'[2]17'!C26</f>
        <v>0</v>
      </c>
      <c r="D24" s="176">
        <f>'[2]17'!D26</f>
        <v>0</v>
      </c>
      <c r="E24" s="176">
        <f>'[2]17'!E26</f>
        <v>0</v>
      </c>
      <c r="F24" s="15">
        <f t="shared" si="6"/>
        <v>84</v>
      </c>
      <c r="G24" s="175">
        <f>'[2]17'!H26</f>
        <v>34</v>
      </c>
      <c r="H24" s="176">
        <f>'[2]17'!I26</f>
        <v>0</v>
      </c>
      <c r="I24" s="176">
        <f>'[2]17'!J26</f>
        <v>0</v>
      </c>
      <c r="J24" s="176">
        <f>'[2]17'!K26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5">
        <f>'[2]17'!B27</f>
        <v>84</v>
      </c>
      <c r="C25" s="176">
        <f>'[2]17'!C27</f>
        <v>0</v>
      </c>
      <c r="D25" s="176">
        <f>'[2]17'!D27</f>
        <v>0</v>
      </c>
      <c r="E25" s="176">
        <f>'[2]17'!E27</f>
        <v>0</v>
      </c>
      <c r="F25" s="15">
        <f t="shared" si="6"/>
        <v>84</v>
      </c>
      <c r="G25" s="175">
        <f>'[2]17'!H27</f>
        <v>34</v>
      </c>
      <c r="H25" s="176">
        <f>'[2]17'!I27</f>
        <v>0</v>
      </c>
      <c r="I25" s="176">
        <f>'[2]17'!J27</f>
        <v>0</v>
      </c>
      <c r="J25" s="176">
        <f>'[2]17'!K27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5">
        <f>'[2]17'!B28</f>
        <v>84</v>
      </c>
      <c r="C26" s="176">
        <f>'[2]17'!C28</f>
        <v>0</v>
      </c>
      <c r="D26" s="176">
        <f>'[2]17'!D28</f>
        <v>0</v>
      </c>
      <c r="E26" s="176">
        <f>'[2]17'!E28</f>
        <v>0</v>
      </c>
      <c r="F26" s="15">
        <f t="shared" si="6"/>
        <v>84</v>
      </c>
      <c r="G26" s="175">
        <f>'[2]17'!H28</f>
        <v>34</v>
      </c>
      <c r="H26" s="176">
        <f>'[2]17'!I28</f>
        <v>0</v>
      </c>
      <c r="I26" s="176">
        <f>'[2]17'!J28</f>
        <v>0</v>
      </c>
      <c r="J26" s="176">
        <f>'[2]17'!K28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5">
        <f>'[2]17'!B29</f>
        <v>84</v>
      </c>
      <c r="C27" s="176">
        <f>'[2]17'!C29</f>
        <v>0</v>
      </c>
      <c r="D27" s="176">
        <f>'[2]17'!D29</f>
        <v>0</v>
      </c>
      <c r="E27" s="176">
        <f>'[2]17'!E29</f>
        <v>0</v>
      </c>
      <c r="F27" s="15">
        <f t="shared" si="6"/>
        <v>84</v>
      </c>
      <c r="G27" s="175">
        <f>'[2]17'!H29</f>
        <v>34</v>
      </c>
      <c r="H27" s="176">
        <f>'[2]17'!I29</f>
        <v>0</v>
      </c>
      <c r="I27" s="176">
        <f>'[2]17'!J29</f>
        <v>0</v>
      </c>
      <c r="J27" s="176">
        <f>'[2]17'!K29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5">
        <f>'[2]17'!B30</f>
        <v>84</v>
      </c>
      <c r="C28" s="176">
        <f>'[2]17'!C30</f>
        <v>0</v>
      </c>
      <c r="D28" s="176">
        <f>'[2]17'!D30</f>
        <v>0</v>
      </c>
      <c r="E28" s="176">
        <f>'[2]17'!E30</f>
        <v>0</v>
      </c>
      <c r="F28" s="15">
        <f t="shared" si="6"/>
        <v>84</v>
      </c>
      <c r="G28" s="175">
        <f>'[2]17'!H30</f>
        <v>34</v>
      </c>
      <c r="H28" s="176">
        <f>'[2]17'!I30</f>
        <v>0</v>
      </c>
      <c r="I28" s="176">
        <f>'[2]17'!J30</f>
        <v>0</v>
      </c>
      <c r="J28" s="176">
        <f>'[2]17'!K30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5">
        <f>'[2]17'!B31</f>
        <v>84</v>
      </c>
      <c r="C29" s="176">
        <f>'[2]17'!C31</f>
        <v>0</v>
      </c>
      <c r="D29" s="176">
        <f>'[2]17'!D31</f>
        <v>0</v>
      </c>
      <c r="E29" s="176">
        <f>'[2]17'!E31</f>
        <v>0</v>
      </c>
      <c r="F29" s="15">
        <f t="shared" si="6"/>
        <v>84</v>
      </c>
      <c r="G29" s="175">
        <f>'[2]17'!H31</f>
        <v>34</v>
      </c>
      <c r="H29" s="176">
        <f>'[2]17'!I31</f>
        <v>0</v>
      </c>
      <c r="I29" s="176">
        <f>'[2]17'!J31</f>
        <v>0</v>
      </c>
      <c r="J29" s="176">
        <f>'[2]17'!K31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5">
        <f>'[2]17'!B32</f>
        <v>84</v>
      </c>
      <c r="C30" s="176">
        <f>'[2]17'!C32</f>
        <v>0</v>
      </c>
      <c r="D30" s="176">
        <f>'[2]17'!D32</f>
        <v>0</v>
      </c>
      <c r="E30" s="176">
        <f>'[2]17'!E32</f>
        <v>0</v>
      </c>
      <c r="F30" s="15">
        <f t="shared" si="6"/>
        <v>84</v>
      </c>
      <c r="G30" s="175">
        <f>'[2]17'!H32</f>
        <v>34</v>
      </c>
      <c r="H30" s="176">
        <f>'[2]17'!I32</f>
        <v>0</v>
      </c>
      <c r="I30" s="176">
        <f>'[2]17'!J32</f>
        <v>0</v>
      </c>
      <c r="J30" s="176">
        <f>'[2]17'!K32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5">
        <f>'[2]17'!B33</f>
        <v>84</v>
      </c>
      <c r="C31" s="176">
        <f>'[2]17'!C33</f>
        <v>0</v>
      </c>
      <c r="D31" s="176">
        <f>'[2]17'!D33</f>
        <v>0</v>
      </c>
      <c r="E31" s="176">
        <f>'[2]17'!E33</f>
        <v>0</v>
      </c>
      <c r="F31" s="15">
        <f t="shared" si="6"/>
        <v>84</v>
      </c>
      <c r="G31" s="175">
        <f>'[2]17'!H33</f>
        <v>34</v>
      </c>
      <c r="H31" s="176">
        <f>'[2]17'!I33</f>
        <v>0</v>
      </c>
      <c r="I31" s="176">
        <f>'[2]17'!J33</f>
        <v>0</v>
      </c>
      <c r="J31" s="176">
        <f>'[2]17'!K33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5">
        <f>'[2]17'!B34</f>
        <v>84</v>
      </c>
      <c r="C32" s="176">
        <f>'[2]17'!C34</f>
        <v>0</v>
      </c>
      <c r="D32" s="176">
        <f>'[2]17'!D34</f>
        <v>0</v>
      </c>
      <c r="E32" s="176">
        <f>'[2]17'!E34</f>
        <v>0</v>
      </c>
      <c r="F32" s="15">
        <f t="shared" si="6"/>
        <v>84</v>
      </c>
      <c r="G32" s="175">
        <f>'[2]17'!H34</f>
        <v>34</v>
      </c>
      <c r="H32" s="176">
        <f>'[2]17'!I34</f>
        <v>0</v>
      </c>
      <c r="I32" s="176">
        <f>'[2]17'!J34</f>
        <v>0</v>
      </c>
      <c r="J32" s="176">
        <f>'[2]17'!K34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5">
        <f>'[2]17'!B35</f>
        <v>84</v>
      </c>
      <c r="C33" s="176">
        <f>'[2]17'!C35</f>
        <v>0</v>
      </c>
      <c r="D33" s="176">
        <f>'[2]17'!D35</f>
        <v>0</v>
      </c>
      <c r="E33" s="176">
        <f>'[2]17'!E35</f>
        <v>0</v>
      </c>
      <c r="F33" s="15">
        <f t="shared" si="6"/>
        <v>84</v>
      </c>
      <c r="G33" s="175">
        <f>'[2]17'!H35</f>
        <v>34</v>
      </c>
      <c r="H33" s="176">
        <f>'[2]17'!I35</f>
        <v>0</v>
      </c>
      <c r="I33" s="176">
        <f>'[2]17'!J35</f>
        <v>0</v>
      </c>
      <c r="J33" s="176">
        <f>'[2]17'!K35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5">
        <f>'[2]17'!B36</f>
        <v>84</v>
      </c>
      <c r="C34" s="176">
        <f>'[2]17'!C36</f>
        <v>0</v>
      </c>
      <c r="D34" s="176">
        <f>'[2]17'!D36</f>
        <v>0</v>
      </c>
      <c r="E34" s="176">
        <f>'[2]17'!E36</f>
        <v>0</v>
      </c>
      <c r="F34" s="15">
        <f t="shared" si="6"/>
        <v>84</v>
      </c>
      <c r="G34" s="175">
        <f>'[2]17'!H36</f>
        <v>34</v>
      </c>
      <c r="H34" s="176">
        <f>'[2]17'!I36</f>
        <v>0</v>
      </c>
      <c r="I34" s="176">
        <f>'[2]17'!J36</f>
        <v>0</v>
      </c>
      <c r="J34" s="176">
        <f>'[2]17'!K36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5">
        <f>'[2]17'!B37</f>
        <v>84</v>
      </c>
      <c r="C35" s="176">
        <f>'[2]17'!C37</f>
        <v>0</v>
      </c>
      <c r="D35" s="176">
        <f>'[2]17'!D37</f>
        <v>0</v>
      </c>
      <c r="E35" s="176">
        <f>'[2]17'!E37</f>
        <v>0</v>
      </c>
      <c r="F35" s="15">
        <f t="shared" si="6"/>
        <v>84</v>
      </c>
      <c r="G35" s="175">
        <f>'[2]17'!H37</f>
        <v>34</v>
      </c>
      <c r="H35" s="176">
        <f>'[2]17'!I37</f>
        <v>0</v>
      </c>
      <c r="I35" s="176">
        <f>'[2]17'!J37</f>
        <v>0</v>
      </c>
      <c r="J35" s="176">
        <f>'[2]17'!K37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5">
        <f>'[2]17'!B38</f>
        <v>84</v>
      </c>
      <c r="C36" s="176">
        <f>'[2]17'!C38</f>
        <v>0</v>
      </c>
      <c r="D36" s="176">
        <f>'[2]17'!D38</f>
        <v>0</v>
      </c>
      <c r="E36" s="176">
        <f>'[2]17'!E38</f>
        <v>0</v>
      </c>
      <c r="F36" s="15">
        <f t="shared" si="6"/>
        <v>84</v>
      </c>
      <c r="G36" s="175">
        <f>'[2]17'!H38</f>
        <v>34</v>
      </c>
      <c r="H36" s="176">
        <f>'[2]17'!I38</f>
        <v>0</v>
      </c>
      <c r="I36" s="176">
        <f>'[2]17'!J38</f>
        <v>0</v>
      </c>
      <c r="J36" s="176">
        <f>'[2]17'!K38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5">
        <f>'[2]17'!B39</f>
        <v>84</v>
      </c>
      <c r="C37" s="176">
        <f>'[2]17'!C39</f>
        <v>0</v>
      </c>
      <c r="D37" s="176">
        <f>'[2]17'!D39</f>
        <v>0</v>
      </c>
      <c r="E37" s="176">
        <f>'[2]17'!E39</f>
        <v>0</v>
      </c>
      <c r="F37" s="15">
        <f t="shared" si="6"/>
        <v>84</v>
      </c>
      <c r="G37" s="175">
        <f>'[2]17'!H39</f>
        <v>34</v>
      </c>
      <c r="H37" s="176">
        <f>'[2]17'!I39</f>
        <v>0</v>
      </c>
      <c r="I37" s="176">
        <f>'[2]17'!J39</f>
        <v>0</v>
      </c>
      <c r="J37" s="176">
        <f>'[2]17'!K39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5">
        <f>'[2]17'!B40</f>
        <v>84</v>
      </c>
      <c r="C38" s="176">
        <f>'[2]17'!C40</f>
        <v>0</v>
      </c>
      <c r="D38" s="176">
        <f>'[2]17'!D40</f>
        <v>0</v>
      </c>
      <c r="E38" s="176">
        <f>'[2]17'!E40</f>
        <v>0</v>
      </c>
      <c r="F38" s="15">
        <f t="shared" si="6"/>
        <v>84</v>
      </c>
      <c r="G38" s="175">
        <f>'[2]17'!H40</f>
        <v>34</v>
      </c>
      <c r="H38" s="176">
        <f>'[2]17'!I40</f>
        <v>0</v>
      </c>
      <c r="I38" s="176">
        <f>'[2]17'!J40</f>
        <v>0</v>
      </c>
      <c r="J38" s="176">
        <f>'[2]17'!K40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5">
        <f>'[2]17'!B41</f>
        <v>84</v>
      </c>
      <c r="C39" s="176">
        <f>'[2]17'!C41</f>
        <v>0</v>
      </c>
      <c r="D39" s="176">
        <f>'[2]17'!D41</f>
        <v>0</v>
      </c>
      <c r="E39" s="176">
        <f>'[2]17'!E41</f>
        <v>0</v>
      </c>
      <c r="F39" s="15">
        <f t="shared" si="6"/>
        <v>84</v>
      </c>
      <c r="G39" s="175">
        <f>'[2]17'!H41</f>
        <v>34</v>
      </c>
      <c r="H39" s="176">
        <f>'[2]17'!I41</f>
        <v>0</v>
      </c>
      <c r="I39" s="176">
        <f>'[2]17'!J41</f>
        <v>0</v>
      </c>
      <c r="J39" s="176">
        <f>'[2]17'!K41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5">
        <f>'[2]17'!B42</f>
        <v>84</v>
      </c>
      <c r="C40" s="176">
        <f>'[2]17'!C42</f>
        <v>0</v>
      </c>
      <c r="D40" s="176">
        <f>'[2]17'!D42</f>
        <v>0</v>
      </c>
      <c r="E40" s="176">
        <f>'[2]17'!E42</f>
        <v>0</v>
      </c>
      <c r="F40" s="15">
        <f t="shared" si="6"/>
        <v>84</v>
      </c>
      <c r="G40" s="175">
        <f>'[2]17'!H42</f>
        <v>34</v>
      </c>
      <c r="H40" s="176">
        <f>'[2]17'!I42</f>
        <v>0</v>
      </c>
      <c r="I40" s="176">
        <f>'[2]17'!J42</f>
        <v>0</v>
      </c>
      <c r="J40" s="176">
        <f>'[2]17'!K42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5">
        <f>'[2]17'!B43</f>
        <v>84</v>
      </c>
      <c r="C41" s="176">
        <f>'[2]17'!C43</f>
        <v>0</v>
      </c>
      <c r="D41" s="176">
        <f>'[2]17'!D43</f>
        <v>0</v>
      </c>
      <c r="E41" s="176">
        <f>'[2]17'!E43</f>
        <v>0</v>
      </c>
      <c r="F41" s="15">
        <f t="shared" si="6"/>
        <v>84</v>
      </c>
      <c r="G41" s="175">
        <f>'[2]17'!H43</f>
        <v>34</v>
      </c>
      <c r="H41" s="176">
        <f>'[2]17'!I43</f>
        <v>0</v>
      </c>
      <c r="I41" s="176">
        <f>'[2]17'!J43</f>
        <v>0</v>
      </c>
      <c r="J41" s="176">
        <f>'[2]17'!K43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5">
        <f>'[2]17'!B44</f>
        <v>84</v>
      </c>
      <c r="C42" s="176">
        <f>'[2]17'!C44</f>
        <v>0</v>
      </c>
      <c r="D42" s="176">
        <f>'[2]17'!D44</f>
        <v>0</v>
      </c>
      <c r="E42" s="176">
        <f>'[2]17'!E44</f>
        <v>0</v>
      </c>
      <c r="F42" s="15">
        <f t="shared" si="6"/>
        <v>84</v>
      </c>
      <c r="G42" s="175">
        <f>'[2]17'!H44</f>
        <v>33</v>
      </c>
      <c r="H42" s="176">
        <f>'[2]17'!I44</f>
        <v>0</v>
      </c>
      <c r="I42" s="176">
        <f>'[2]17'!J44</f>
        <v>0</v>
      </c>
      <c r="J42" s="176">
        <f>'[2]17'!K44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75">
        <f>'[2]17'!B45</f>
        <v>84</v>
      </c>
      <c r="C43" s="176">
        <f>'[2]17'!C45</f>
        <v>0</v>
      </c>
      <c r="D43" s="176">
        <f>'[2]17'!D45</f>
        <v>0</v>
      </c>
      <c r="E43" s="176">
        <f>'[2]17'!E45</f>
        <v>0</v>
      </c>
      <c r="F43" s="15">
        <f t="shared" si="6"/>
        <v>84</v>
      </c>
      <c r="G43" s="175">
        <f>'[2]17'!H45</f>
        <v>32</v>
      </c>
      <c r="H43" s="176">
        <f>'[2]17'!I45</f>
        <v>0</v>
      </c>
      <c r="I43" s="176">
        <f>'[2]17'!J45</f>
        <v>0</v>
      </c>
      <c r="J43" s="176">
        <f>'[2]17'!K45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75">
        <f>'[2]17'!B46</f>
        <v>84</v>
      </c>
      <c r="C44" s="176">
        <f>'[2]17'!C46</f>
        <v>0</v>
      </c>
      <c r="D44" s="176">
        <f>'[2]17'!D46</f>
        <v>0</v>
      </c>
      <c r="E44" s="176">
        <f>'[2]17'!E46</f>
        <v>0</v>
      </c>
      <c r="F44" s="15">
        <f t="shared" si="6"/>
        <v>84</v>
      </c>
      <c r="G44" s="175">
        <f>'[2]17'!H46</f>
        <v>32</v>
      </c>
      <c r="H44" s="176">
        <f>'[2]17'!I46</f>
        <v>0</v>
      </c>
      <c r="I44" s="176">
        <f>'[2]17'!J46</f>
        <v>0</v>
      </c>
      <c r="J44" s="176">
        <f>'[2]17'!K46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75">
        <f>'[2]17'!B47</f>
        <v>84</v>
      </c>
      <c r="C45" s="176">
        <f>'[2]17'!C47</f>
        <v>0</v>
      </c>
      <c r="D45" s="176">
        <f>'[2]17'!D47</f>
        <v>0</v>
      </c>
      <c r="E45" s="176">
        <f>'[2]17'!E47</f>
        <v>0</v>
      </c>
      <c r="F45" s="15">
        <f t="shared" si="6"/>
        <v>84</v>
      </c>
      <c r="G45" s="175">
        <f>'[2]17'!H47</f>
        <v>32</v>
      </c>
      <c r="H45" s="176">
        <f>'[2]17'!I47</f>
        <v>0</v>
      </c>
      <c r="I45" s="176">
        <f>'[2]17'!J47</f>
        <v>0</v>
      </c>
      <c r="J45" s="176">
        <f>'[2]17'!K47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75">
        <f>'[2]17'!B48</f>
        <v>84</v>
      </c>
      <c r="C46" s="176">
        <f>'[2]17'!C48</f>
        <v>0</v>
      </c>
      <c r="D46" s="176">
        <f>'[2]17'!D48</f>
        <v>0</v>
      </c>
      <c r="E46" s="176">
        <f>'[2]17'!E48</f>
        <v>0</v>
      </c>
      <c r="F46" s="15">
        <f t="shared" si="6"/>
        <v>84</v>
      </c>
      <c r="G46" s="175">
        <f>'[2]17'!H48</f>
        <v>32</v>
      </c>
      <c r="H46" s="176">
        <f>'[2]17'!I48</f>
        <v>0</v>
      </c>
      <c r="I46" s="176">
        <f>'[2]17'!J48</f>
        <v>0</v>
      </c>
      <c r="J46" s="176">
        <f>'[2]17'!K48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75">
        <f>'[2]17'!B49</f>
        <v>84</v>
      </c>
      <c r="C47" s="176">
        <f>'[2]17'!C49</f>
        <v>0</v>
      </c>
      <c r="D47" s="176">
        <f>'[2]17'!D49</f>
        <v>0</v>
      </c>
      <c r="E47" s="176">
        <f>'[2]17'!E49</f>
        <v>0</v>
      </c>
      <c r="F47" s="15">
        <f t="shared" si="6"/>
        <v>84</v>
      </c>
      <c r="G47" s="175">
        <f>'[2]17'!H49</f>
        <v>32</v>
      </c>
      <c r="H47" s="176">
        <f>'[2]17'!I49</f>
        <v>0</v>
      </c>
      <c r="I47" s="176">
        <f>'[2]17'!J49</f>
        <v>0</v>
      </c>
      <c r="J47" s="176">
        <f>'[2]17'!K49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75">
        <f>'[2]17'!B50</f>
        <v>84</v>
      </c>
      <c r="C48" s="176">
        <f>'[2]17'!C50</f>
        <v>0</v>
      </c>
      <c r="D48" s="176">
        <f>'[2]17'!D50</f>
        <v>0</v>
      </c>
      <c r="E48" s="176">
        <f>'[2]17'!E50</f>
        <v>0</v>
      </c>
      <c r="F48" s="15">
        <f t="shared" si="6"/>
        <v>84</v>
      </c>
      <c r="G48" s="175">
        <f>'[2]17'!H50</f>
        <v>32</v>
      </c>
      <c r="H48" s="176">
        <f>'[2]17'!I50</f>
        <v>0</v>
      </c>
      <c r="I48" s="176">
        <f>'[2]17'!J50</f>
        <v>0</v>
      </c>
      <c r="J48" s="176">
        <f>'[2]17'!K50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5">
        <f>'[2]17'!B51</f>
        <v>84</v>
      </c>
      <c r="C49" s="176">
        <f>'[2]17'!C51</f>
        <v>0</v>
      </c>
      <c r="D49" s="176">
        <f>'[2]17'!D51</f>
        <v>0</v>
      </c>
      <c r="E49" s="176">
        <f>'[2]17'!E51</f>
        <v>0</v>
      </c>
      <c r="F49" s="15">
        <f t="shared" si="6"/>
        <v>84</v>
      </c>
      <c r="G49" s="175">
        <f>'[2]17'!H51</f>
        <v>32</v>
      </c>
      <c r="H49" s="176">
        <f>'[2]17'!I51</f>
        <v>0</v>
      </c>
      <c r="I49" s="176">
        <f>'[2]17'!J51</f>
        <v>0</v>
      </c>
      <c r="J49" s="176">
        <f>'[2]17'!K51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75">
        <f>'[2]17'!B52</f>
        <v>84</v>
      </c>
      <c r="C50" s="176">
        <f>'[2]17'!C52</f>
        <v>0</v>
      </c>
      <c r="D50" s="176">
        <f>'[2]17'!D52</f>
        <v>0</v>
      </c>
      <c r="E50" s="176">
        <f>'[2]17'!E52</f>
        <v>0</v>
      </c>
      <c r="F50" s="15">
        <f t="shared" si="6"/>
        <v>84</v>
      </c>
      <c r="G50" s="175">
        <f>'[2]17'!H52</f>
        <v>32</v>
      </c>
      <c r="H50" s="176">
        <f>'[2]17'!I52</f>
        <v>0</v>
      </c>
      <c r="I50" s="176">
        <f>'[2]17'!J52</f>
        <v>0</v>
      </c>
      <c r="J50" s="176">
        <f>'[2]17'!K52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75">
        <f>'[2]17'!B53</f>
        <v>84</v>
      </c>
      <c r="C51" s="176">
        <f>'[2]17'!C53</f>
        <v>0</v>
      </c>
      <c r="D51" s="176">
        <f>'[2]17'!D53</f>
        <v>0</v>
      </c>
      <c r="E51" s="176">
        <f>'[2]17'!E53</f>
        <v>0</v>
      </c>
      <c r="F51" s="15">
        <f t="shared" si="6"/>
        <v>84</v>
      </c>
      <c r="G51" s="175">
        <f>'[2]17'!H53</f>
        <v>32</v>
      </c>
      <c r="H51" s="176">
        <f>'[2]17'!I53</f>
        <v>0</v>
      </c>
      <c r="I51" s="176">
        <f>'[2]17'!J53</f>
        <v>0</v>
      </c>
      <c r="J51" s="176">
        <f>'[2]17'!K53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5">
        <f>'[2]17'!B54</f>
        <v>84</v>
      </c>
      <c r="C52" s="176">
        <f>'[2]17'!C54</f>
        <v>0</v>
      </c>
      <c r="D52" s="176">
        <f>'[2]17'!D54</f>
        <v>0</v>
      </c>
      <c r="E52" s="176">
        <f>'[2]17'!E54</f>
        <v>0</v>
      </c>
      <c r="F52" s="15">
        <f t="shared" si="6"/>
        <v>84</v>
      </c>
      <c r="G52" s="175">
        <f>'[2]17'!H54</f>
        <v>31</v>
      </c>
      <c r="H52" s="176">
        <f>'[2]17'!I54</f>
        <v>0</v>
      </c>
      <c r="I52" s="176">
        <f>'[2]17'!J54</f>
        <v>0</v>
      </c>
      <c r="J52" s="176">
        <f>'[2]17'!K54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'[2]17'!B55</f>
        <v>84</v>
      </c>
      <c r="C53" s="176">
        <f>'[2]17'!C55</f>
        <v>0</v>
      </c>
      <c r="D53" s="176">
        <f>'[2]17'!D55</f>
        <v>0</v>
      </c>
      <c r="E53" s="176">
        <f>'[2]17'!E55</f>
        <v>0</v>
      </c>
      <c r="F53" s="15">
        <f t="shared" si="6"/>
        <v>84</v>
      </c>
      <c r="G53" s="175">
        <f>'[2]17'!H55</f>
        <v>31</v>
      </c>
      <c r="H53" s="176">
        <f>'[2]17'!I55</f>
        <v>0</v>
      </c>
      <c r="I53" s="176">
        <f>'[2]17'!J55</f>
        <v>0</v>
      </c>
      <c r="J53" s="176">
        <f>'[2]17'!K55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'[2]17'!B56</f>
        <v>42</v>
      </c>
      <c r="C54" s="176">
        <f>'[2]17'!C56</f>
        <v>0</v>
      </c>
      <c r="D54" s="176">
        <f>'[2]17'!D56</f>
        <v>0</v>
      </c>
      <c r="E54" s="176">
        <f>'[2]17'!E56</f>
        <v>0</v>
      </c>
      <c r="F54" s="15">
        <f t="shared" si="6"/>
        <v>42</v>
      </c>
      <c r="G54" s="175">
        <f>'[2]17'!H56</f>
        <v>34</v>
      </c>
      <c r="H54" s="176">
        <f>'[2]17'!I56</f>
        <v>0</v>
      </c>
      <c r="I54" s="176">
        <f>'[2]17'!J56</f>
        <v>0</v>
      </c>
      <c r="J54" s="176">
        <f>'[2]17'!K56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5">
        <f>'[2]17'!B57</f>
        <v>42</v>
      </c>
      <c r="C55" s="176">
        <f>'[2]17'!C57</f>
        <v>30</v>
      </c>
      <c r="D55" s="176">
        <f>'[2]17'!D57</f>
        <v>0</v>
      </c>
      <c r="E55" s="176">
        <f>'[2]17'!E57</f>
        <v>0</v>
      </c>
      <c r="F55" s="15">
        <f t="shared" si="6"/>
        <v>72</v>
      </c>
      <c r="G55" s="175">
        <f>'[2]17'!H57</f>
        <v>34</v>
      </c>
      <c r="H55" s="176">
        <f>'[2]17'!I57</f>
        <v>22</v>
      </c>
      <c r="I55" s="176">
        <f>'[2]17'!J57</f>
        <v>0</v>
      </c>
      <c r="J55" s="176">
        <f>'[2]17'!K57</f>
        <v>0</v>
      </c>
      <c r="K55" s="15">
        <f t="shared" si="3"/>
        <v>56</v>
      </c>
      <c r="L55" s="18">
        <f>frq!C55</f>
        <v>1</v>
      </c>
      <c r="M55" s="125">
        <f t="shared" si="4"/>
        <v>33.299999999999997</v>
      </c>
      <c r="N55" s="16">
        <f t="shared" si="7"/>
        <v>22</v>
      </c>
      <c r="O55" s="16">
        <f t="shared" si="8"/>
        <v>0</v>
      </c>
      <c r="P55" s="16">
        <f t="shared" si="9"/>
        <v>0</v>
      </c>
      <c r="Q55" s="17">
        <f t="shared" si="5"/>
        <v>55.3</v>
      </c>
      <c r="R55" s="18">
        <v>0.7</v>
      </c>
    </row>
    <row r="56" spans="1:18">
      <c r="A56" s="8" t="s">
        <v>98</v>
      </c>
      <c r="B56" s="175">
        <f>'[2]17'!B58</f>
        <v>42</v>
      </c>
      <c r="C56" s="176">
        <f>'[2]17'!C58</f>
        <v>30</v>
      </c>
      <c r="D56" s="176">
        <f>'[2]17'!D58</f>
        <v>0</v>
      </c>
      <c r="E56" s="176">
        <f>'[2]17'!E58</f>
        <v>0</v>
      </c>
      <c r="F56" s="15">
        <f t="shared" si="6"/>
        <v>72</v>
      </c>
      <c r="G56" s="175">
        <f>'[2]17'!H58</f>
        <v>34</v>
      </c>
      <c r="H56" s="176">
        <f>'[2]17'!I58</f>
        <v>22</v>
      </c>
      <c r="I56" s="176">
        <f>'[2]17'!J58</f>
        <v>0</v>
      </c>
      <c r="J56" s="176">
        <f>'[2]17'!K58</f>
        <v>0</v>
      </c>
      <c r="K56" s="15">
        <f t="shared" si="3"/>
        <v>56</v>
      </c>
      <c r="L56" s="18">
        <f>frq!C56</f>
        <v>1</v>
      </c>
      <c r="M56" s="125">
        <f t="shared" si="4"/>
        <v>33.299999999999997</v>
      </c>
      <c r="N56" s="16">
        <f t="shared" si="7"/>
        <v>22</v>
      </c>
      <c r="O56" s="16">
        <f t="shared" si="8"/>
        <v>0</v>
      </c>
      <c r="P56" s="16">
        <f t="shared" si="9"/>
        <v>0</v>
      </c>
      <c r="Q56" s="17">
        <f t="shared" si="5"/>
        <v>55.3</v>
      </c>
      <c r="R56" s="18">
        <v>0.7</v>
      </c>
    </row>
    <row r="57" spans="1:18">
      <c r="A57" s="8" t="s">
        <v>99</v>
      </c>
      <c r="B57" s="175">
        <f>'[2]17'!B59</f>
        <v>42</v>
      </c>
      <c r="C57" s="176">
        <f>'[2]17'!C59</f>
        <v>30</v>
      </c>
      <c r="D57" s="176">
        <f>'[2]17'!D59</f>
        <v>0</v>
      </c>
      <c r="E57" s="176">
        <f>'[2]17'!E59</f>
        <v>0</v>
      </c>
      <c r="F57" s="15">
        <f t="shared" si="6"/>
        <v>72</v>
      </c>
      <c r="G57" s="175">
        <f>'[2]17'!H59</f>
        <v>34</v>
      </c>
      <c r="H57" s="176">
        <f>'[2]17'!I59</f>
        <v>22</v>
      </c>
      <c r="I57" s="176">
        <f>'[2]17'!J59</f>
        <v>0</v>
      </c>
      <c r="J57" s="176">
        <f>'[2]17'!K59</f>
        <v>0</v>
      </c>
      <c r="K57" s="15">
        <f t="shared" si="3"/>
        <v>56</v>
      </c>
      <c r="L57" s="18">
        <f>frq!C57</f>
        <v>1</v>
      </c>
      <c r="M57" s="125">
        <f t="shared" si="4"/>
        <v>33.299999999999997</v>
      </c>
      <c r="N57" s="16">
        <f t="shared" si="7"/>
        <v>22</v>
      </c>
      <c r="O57" s="16">
        <f t="shared" si="8"/>
        <v>0</v>
      </c>
      <c r="P57" s="16">
        <f t="shared" si="9"/>
        <v>0</v>
      </c>
      <c r="Q57" s="17">
        <f t="shared" si="5"/>
        <v>55.3</v>
      </c>
      <c r="R57" s="18">
        <v>0.7</v>
      </c>
    </row>
    <row r="58" spans="1:18">
      <c r="A58" s="8" t="s">
        <v>100</v>
      </c>
      <c r="B58" s="175">
        <f>'[2]17'!B60</f>
        <v>42</v>
      </c>
      <c r="C58" s="176">
        <f>'[2]17'!C60</f>
        <v>30</v>
      </c>
      <c r="D58" s="176">
        <f>'[2]17'!D60</f>
        <v>0</v>
      </c>
      <c r="E58" s="176">
        <f>'[2]17'!E60</f>
        <v>0</v>
      </c>
      <c r="F58" s="15">
        <f t="shared" si="6"/>
        <v>72</v>
      </c>
      <c r="G58" s="175">
        <f>'[2]17'!H60</f>
        <v>34</v>
      </c>
      <c r="H58" s="176">
        <f>'[2]17'!I60</f>
        <v>25</v>
      </c>
      <c r="I58" s="176">
        <f>'[2]17'!J60</f>
        <v>0</v>
      </c>
      <c r="J58" s="176">
        <f>'[2]17'!K60</f>
        <v>0</v>
      </c>
      <c r="K58" s="15">
        <f t="shared" si="3"/>
        <v>59</v>
      </c>
      <c r="L58" s="18">
        <f>frq!C58</f>
        <v>1</v>
      </c>
      <c r="M58" s="125">
        <f t="shared" si="4"/>
        <v>33.299999999999997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58.3</v>
      </c>
      <c r="R58" s="18">
        <v>0.7</v>
      </c>
    </row>
    <row r="59" spans="1:18">
      <c r="A59" s="8" t="s">
        <v>101</v>
      </c>
      <c r="B59" s="175">
        <f>'[2]17'!B61</f>
        <v>42</v>
      </c>
      <c r="C59" s="176">
        <f>'[2]17'!C61</f>
        <v>30</v>
      </c>
      <c r="D59" s="176">
        <f>'[2]17'!D61</f>
        <v>0</v>
      </c>
      <c r="E59" s="176">
        <f>'[2]17'!E61</f>
        <v>0</v>
      </c>
      <c r="F59" s="15">
        <f t="shared" si="6"/>
        <v>72</v>
      </c>
      <c r="G59" s="175">
        <f>'[2]17'!H61</f>
        <v>34</v>
      </c>
      <c r="H59" s="176">
        <f>'[2]17'!I61</f>
        <v>25</v>
      </c>
      <c r="I59" s="176">
        <f>'[2]17'!J61</f>
        <v>0</v>
      </c>
      <c r="J59" s="176">
        <f>'[2]17'!K61</f>
        <v>0</v>
      </c>
      <c r="K59" s="15">
        <f t="shared" si="3"/>
        <v>59</v>
      </c>
      <c r="L59" s="18">
        <f>frq!C59</f>
        <v>1</v>
      </c>
      <c r="M59" s="125">
        <f t="shared" si="4"/>
        <v>33.299999999999997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58.3</v>
      </c>
      <c r="R59" s="18">
        <v>0.7</v>
      </c>
    </row>
    <row r="60" spans="1:18">
      <c r="A60" s="8" t="s">
        <v>102</v>
      </c>
      <c r="B60" s="175">
        <f>'[2]17'!B62</f>
        <v>42</v>
      </c>
      <c r="C60" s="176">
        <f>'[2]17'!C62</f>
        <v>30</v>
      </c>
      <c r="D60" s="176">
        <f>'[2]17'!D62</f>
        <v>0</v>
      </c>
      <c r="E60" s="176">
        <f>'[2]17'!E62</f>
        <v>0</v>
      </c>
      <c r="F60" s="15">
        <f t="shared" si="6"/>
        <v>72</v>
      </c>
      <c r="G60" s="175">
        <f>'[2]17'!H62</f>
        <v>34</v>
      </c>
      <c r="H60" s="176">
        <f>'[2]17'!I62</f>
        <v>25</v>
      </c>
      <c r="I60" s="176">
        <f>'[2]17'!J62</f>
        <v>0</v>
      </c>
      <c r="J60" s="176">
        <f>'[2]17'!K62</f>
        <v>0</v>
      </c>
      <c r="K60" s="15">
        <f t="shared" si="3"/>
        <v>59</v>
      </c>
      <c r="L60" s="18">
        <f>frq!C60</f>
        <v>1</v>
      </c>
      <c r="M60" s="125">
        <f t="shared" si="4"/>
        <v>33.299999999999997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58.3</v>
      </c>
      <c r="R60" s="18">
        <v>0.7</v>
      </c>
    </row>
    <row r="61" spans="1:18">
      <c r="A61" s="8" t="s">
        <v>103</v>
      </c>
      <c r="B61" s="175">
        <f>'[2]17'!B63</f>
        <v>42</v>
      </c>
      <c r="C61" s="176">
        <f>'[2]17'!C63</f>
        <v>30</v>
      </c>
      <c r="D61" s="176">
        <f>'[2]17'!D63</f>
        <v>0</v>
      </c>
      <c r="E61" s="176">
        <f>'[2]17'!E63</f>
        <v>0</v>
      </c>
      <c r="F61" s="15">
        <f t="shared" si="6"/>
        <v>72</v>
      </c>
      <c r="G61" s="175">
        <f>'[2]17'!H63</f>
        <v>34</v>
      </c>
      <c r="H61" s="176">
        <f>'[2]17'!I63</f>
        <v>25</v>
      </c>
      <c r="I61" s="176">
        <f>'[2]17'!J63</f>
        <v>0</v>
      </c>
      <c r="J61" s="176">
        <f>'[2]17'!K63</f>
        <v>0</v>
      </c>
      <c r="K61" s="15">
        <f t="shared" si="3"/>
        <v>59</v>
      </c>
      <c r="L61" s="18">
        <f>frq!C61</f>
        <v>1</v>
      </c>
      <c r="M61" s="125">
        <f t="shared" si="4"/>
        <v>33.299999999999997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58.3</v>
      </c>
      <c r="R61" s="18">
        <v>0.7</v>
      </c>
    </row>
    <row r="62" spans="1:18">
      <c r="A62" s="8" t="s">
        <v>104</v>
      </c>
      <c r="B62" s="175">
        <f>'[2]17'!B64</f>
        <v>42</v>
      </c>
      <c r="C62" s="176">
        <f>'[2]17'!C64</f>
        <v>30</v>
      </c>
      <c r="D62" s="176">
        <f>'[2]17'!D64</f>
        <v>0</v>
      </c>
      <c r="E62" s="176">
        <f>'[2]17'!E64</f>
        <v>0</v>
      </c>
      <c r="F62" s="15">
        <f t="shared" si="6"/>
        <v>72</v>
      </c>
      <c r="G62" s="175">
        <f>'[2]17'!H64</f>
        <v>34</v>
      </c>
      <c r="H62" s="176">
        <f>'[2]17'!I64</f>
        <v>25</v>
      </c>
      <c r="I62" s="176">
        <f>'[2]17'!J64</f>
        <v>0</v>
      </c>
      <c r="J62" s="176">
        <f>'[2]17'!K64</f>
        <v>0</v>
      </c>
      <c r="K62" s="15">
        <f t="shared" si="3"/>
        <v>59</v>
      </c>
      <c r="L62" s="18">
        <f>frq!C62</f>
        <v>1</v>
      </c>
      <c r="M62" s="125">
        <f t="shared" si="4"/>
        <v>33.299999999999997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58.3</v>
      </c>
      <c r="R62" s="18">
        <v>0.7</v>
      </c>
    </row>
    <row r="63" spans="1:18">
      <c r="A63" s="8" t="s">
        <v>105</v>
      </c>
      <c r="B63" s="175">
        <f>'[2]17'!B65</f>
        <v>42</v>
      </c>
      <c r="C63" s="176">
        <f>'[2]17'!C65</f>
        <v>30</v>
      </c>
      <c r="D63" s="176">
        <f>'[2]17'!D65</f>
        <v>0</v>
      </c>
      <c r="E63" s="176">
        <f>'[2]17'!E65</f>
        <v>0</v>
      </c>
      <c r="F63" s="15">
        <f t="shared" si="6"/>
        <v>72</v>
      </c>
      <c r="G63" s="175">
        <f>'[2]17'!H65</f>
        <v>30</v>
      </c>
      <c r="H63" s="176">
        <f>'[2]17'!I65</f>
        <v>25</v>
      </c>
      <c r="I63" s="176">
        <f>'[2]17'!J65</f>
        <v>0</v>
      </c>
      <c r="J63" s="176">
        <f>'[2]17'!K65</f>
        <v>0</v>
      </c>
      <c r="K63" s="15">
        <f t="shared" si="3"/>
        <v>55</v>
      </c>
      <c r="L63" s="18">
        <f>frq!C63</f>
        <v>1</v>
      </c>
      <c r="M63" s="125">
        <f t="shared" si="4"/>
        <v>29.3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54.3</v>
      </c>
      <c r="R63" s="18">
        <v>0.7</v>
      </c>
    </row>
    <row r="64" spans="1:18">
      <c r="A64" s="8" t="s">
        <v>106</v>
      </c>
      <c r="B64" s="175">
        <f>'[2]17'!B66</f>
        <v>42</v>
      </c>
      <c r="C64" s="176">
        <f>'[2]17'!C66</f>
        <v>30</v>
      </c>
      <c r="D64" s="176">
        <f>'[2]17'!D66</f>
        <v>0</v>
      </c>
      <c r="E64" s="176">
        <f>'[2]17'!E66</f>
        <v>0</v>
      </c>
      <c r="F64" s="15">
        <f t="shared" si="6"/>
        <v>72</v>
      </c>
      <c r="G64" s="175">
        <f>'[2]17'!H66</f>
        <v>0</v>
      </c>
      <c r="H64" s="176">
        <f>'[2]17'!I66</f>
        <v>23</v>
      </c>
      <c r="I64" s="176">
        <f>'[2]17'!J66</f>
        <v>0</v>
      </c>
      <c r="J64" s="176">
        <f>'[2]17'!K66</f>
        <v>0</v>
      </c>
      <c r="K64" s="15">
        <f t="shared" si="3"/>
        <v>23</v>
      </c>
      <c r="L64" s="18">
        <f>frq!C64</f>
        <v>1</v>
      </c>
      <c r="M64" s="125">
        <f t="shared" si="4"/>
        <v>-0.7</v>
      </c>
      <c r="N64" s="16">
        <f t="shared" si="7"/>
        <v>23</v>
      </c>
      <c r="O64" s="16">
        <f t="shared" si="8"/>
        <v>0</v>
      </c>
      <c r="P64" s="16">
        <f t="shared" si="9"/>
        <v>0</v>
      </c>
      <c r="Q64" s="17">
        <f t="shared" si="5"/>
        <v>22.3</v>
      </c>
      <c r="R64" s="18">
        <v>0.7</v>
      </c>
    </row>
    <row r="65" spans="1:18">
      <c r="A65" s="8" t="s">
        <v>107</v>
      </c>
      <c r="B65" s="175">
        <f>'[2]17'!B67</f>
        <v>0</v>
      </c>
      <c r="C65" s="176">
        <f>'[2]17'!C67</f>
        <v>60</v>
      </c>
      <c r="D65" s="176">
        <f>'[2]17'!D67</f>
        <v>0</v>
      </c>
      <c r="E65" s="176">
        <f>'[2]17'!E67</f>
        <v>0</v>
      </c>
      <c r="F65" s="15">
        <f t="shared" si="6"/>
        <v>60</v>
      </c>
      <c r="G65" s="175">
        <f>'[2]17'!H67</f>
        <v>0</v>
      </c>
      <c r="H65" s="176">
        <f>'[2]17'!I67</f>
        <v>23</v>
      </c>
      <c r="I65" s="176">
        <f>'[2]17'!J67</f>
        <v>0</v>
      </c>
      <c r="J65" s="176">
        <f>'[2]17'!K67</f>
        <v>0</v>
      </c>
      <c r="K65" s="15">
        <f t="shared" si="3"/>
        <v>23</v>
      </c>
      <c r="L65" s="18">
        <f>frq!C65</f>
        <v>1</v>
      </c>
      <c r="M65" s="125">
        <f t="shared" si="4"/>
        <v>-0.7</v>
      </c>
      <c r="N65" s="16">
        <f t="shared" si="7"/>
        <v>23</v>
      </c>
      <c r="O65" s="16">
        <f t="shared" si="8"/>
        <v>0</v>
      </c>
      <c r="P65" s="16">
        <f t="shared" si="9"/>
        <v>0</v>
      </c>
      <c r="Q65" s="17">
        <f t="shared" si="5"/>
        <v>22.3</v>
      </c>
      <c r="R65" s="18">
        <v>0.7</v>
      </c>
    </row>
    <row r="66" spans="1:18">
      <c r="A66" s="8" t="s">
        <v>108</v>
      </c>
      <c r="B66" s="175">
        <f>'[2]17'!B68</f>
        <v>0</v>
      </c>
      <c r="C66" s="176">
        <f>'[2]17'!C68</f>
        <v>60</v>
      </c>
      <c r="D66" s="176">
        <f>'[2]17'!D68</f>
        <v>0</v>
      </c>
      <c r="E66" s="176">
        <f>'[2]17'!E68</f>
        <v>0</v>
      </c>
      <c r="F66" s="15">
        <f t="shared" si="6"/>
        <v>60</v>
      </c>
      <c r="G66" s="175">
        <f>'[2]17'!H68</f>
        <v>0</v>
      </c>
      <c r="H66" s="176">
        <f>'[2]17'!I68</f>
        <v>23</v>
      </c>
      <c r="I66" s="176">
        <f>'[2]17'!J68</f>
        <v>0</v>
      </c>
      <c r="J66" s="176">
        <f>'[2]17'!K68</f>
        <v>0</v>
      </c>
      <c r="K66" s="15">
        <f t="shared" si="3"/>
        <v>23</v>
      </c>
      <c r="L66" s="18">
        <f>frq!C66</f>
        <v>1</v>
      </c>
      <c r="M66" s="125">
        <f t="shared" si="4"/>
        <v>-0.7</v>
      </c>
      <c r="N66" s="16">
        <f t="shared" si="7"/>
        <v>23</v>
      </c>
      <c r="O66" s="16">
        <f t="shared" si="8"/>
        <v>0</v>
      </c>
      <c r="P66" s="16">
        <f t="shared" si="9"/>
        <v>0</v>
      </c>
      <c r="Q66" s="17">
        <f t="shared" si="5"/>
        <v>22.3</v>
      </c>
      <c r="R66" s="18">
        <v>0.7</v>
      </c>
    </row>
    <row r="67" spans="1:18">
      <c r="A67" s="8" t="s">
        <v>109</v>
      </c>
      <c r="B67" s="175">
        <f>'[2]17'!B69</f>
        <v>0</v>
      </c>
      <c r="C67" s="176">
        <f>'[2]17'!C69</f>
        <v>60</v>
      </c>
      <c r="D67" s="176">
        <f>'[2]17'!D69</f>
        <v>0</v>
      </c>
      <c r="E67" s="176">
        <f>'[2]17'!E69</f>
        <v>0</v>
      </c>
      <c r="F67" s="15">
        <f t="shared" si="6"/>
        <v>60</v>
      </c>
      <c r="G67" s="175">
        <f>'[2]17'!H69</f>
        <v>0</v>
      </c>
      <c r="H67" s="176">
        <f>'[2]17'!I69</f>
        <v>23</v>
      </c>
      <c r="I67" s="176">
        <f>'[2]17'!J69</f>
        <v>0</v>
      </c>
      <c r="J67" s="176">
        <f>'[2]17'!K69</f>
        <v>0</v>
      </c>
      <c r="K67" s="15">
        <f t="shared" si="3"/>
        <v>23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23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22.3</v>
      </c>
      <c r="R67" s="18">
        <v>0.7</v>
      </c>
    </row>
    <row r="68" spans="1:18">
      <c r="A68" s="8" t="s">
        <v>110</v>
      </c>
      <c r="B68" s="175">
        <f>'[2]17'!B70</f>
        <v>0</v>
      </c>
      <c r="C68" s="176">
        <f>'[2]17'!C70</f>
        <v>60</v>
      </c>
      <c r="D68" s="176">
        <f>'[2]17'!D70</f>
        <v>0</v>
      </c>
      <c r="E68" s="176">
        <f>'[2]17'!E70</f>
        <v>0</v>
      </c>
      <c r="F68" s="15">
        <f t="shared" si="6"/>
        <v>60</v>
      </c>
      <c r="G68" s="175">
        <f>'[2]17'!H70</f>
        <v>0</v>
      </c>
      <c r="H68" s="176">
        <f>'[2]17'!I70</f>
        <v>23</v>
      </c>
      <c r="I68" s="176">
        <f>'[2]17'!J70</f>
        <v>0</v>
      </c>
      <c r="J68" s="176">
        <f>'[2]17'!K70</f>
        <v>0</v>
      </c>
      <c r="K68" s="15">
        <f t="shared" ref="K68:K98" si="13">SUM(G68:J68)</f>
        <v>23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23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22.3</v>
      </c>
      <c r="R68" s="18">
        <v>0.7</v>
      </c>
    </row>
    <row r="69" spans="1:18">
      <c r="A69" s="8" t="s">
        <v>111</v>
      </c>
      <c r="B69" s="175">
        <f>'[2]17'!B71</f>
        <v>84</v>
      </c>
      <c r="C69" s="176">
        <f>'[2]17'!C71</f>
        <v>0</v>
      </c>
      <c r="D69" s="176">
        <f>'[2]17'!D71</f>
        <v>0</v>
      </c>
      <c r="E69" s="176">
        <f>'[2]17'!E71</f>
        <v>0</v>
      </c>
      <c r="F69" s="15">
        <f t="shared" ref="F69:F98" si="16">SUM(B69:E69)</f>
        <v>84</v>
      </c>
      <c r="G69" s="175">
        <f>'[2]17'!H71</f>
        <v>31</v>
      </c>
      <c r="H69" s="176">
        <f>'[2]17'!I71</f>
        <v>0</v>
      </c>
      <c r="I69" s="176">
        <f>'[2]17'!J71</f>
        <v>0</v>
      </c>
      <c r="J69" s="176">
        <f>'[2]17'!K71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5">
        <f>'[2]17'!B72</f>
        <v>84</v>
      </c>
      <c r="C70" s="176">
        <f>'[2]17'!C72</f>
        <v>0</v>
      </c>
      <c r="D70" s="176">
        <f>'[2]17'!D72</f>
        <v>0</v>
      </c>
      <c r="E70" s="176">
        <f>'[2]17'!E72</f>
        <v>0</v>
      </c>
      <c r="F70" s="15">
        <f t="shared" si="16"/>
        <v>84</v>
      </c>
      <c r="G70" s="175">
        <f>'[2]17'!H72</f>
        <v>31</v>
      </c>
      <c r="H70" s="176">
        <f>'[2]17'!I72</f>
        <v>0</v>
      </c>
      <c r="I70" s="176">
        <f>'[2]17'!J72</f>
        <v>0</v>
      </c>
      <c r="J70" s="176">
        <f>'[2]17'!K72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5">
        <f>'[2]17'!B73</f>
        <v>84</v>
      </c>
      <c r="C71" s="176">
        <f>'[2]17'!C73</f>
        <v>0</v>
      </c>
      <c r="D71" s="176">
        <f>'[2]17'!D73</f>
        <v>0</v>
      </c>
      <c r="E71" s="176">
        <f>'[2]17'!E73</f>
        <v>0</v>
      </c>
      <c r="F71" s="15">
        <f t="shared" si="16"/>
        <v>84</v>
      </c>
      <c r="G71" s="175">
        <f>'[2]17'!H73</f>
        <v>31</v>
      </c>
      <c r="H71" s="176">
        <f>'[2]17'!I73</f>
        <v>0</v>
      </c>
      <c r="I71" s="176">
        <f>'[2]17'!J73</f>
        <v>0</v>
      </c>
      <c r="J71" s="176">
        <f>'[2]17'!K73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5">
        <f>'[2]17'!B74</f>
        <v>84</v>
      </c>
      <c r="C72" s="176">
        <f>'[2]17'!C74</f>
        <v>0</v>
      </c>
      <c r="D72" s="176">
        <f>'[2]17'!D74</f>
        <v>0</v>
      </c>
      <c r="E72" s="176">
        <f>'[2]17'!E74</f>
        <v>0</v>
      </c>
      <c r="F72" s="15">
        <f t="shared" si="16"/>
        <v>84</v>
      </c>
      <c r="G72" s="175">
        <f>'[2]17'!H74</f>
        <v>31</v>
      </c>
      <c r="H72" s="176">
        <f>'[2]17'!I74</f>
        <v>0</v>
      </c>
      <c r="I72" s="176">
        <f>'[2]17'!J74</f>
        <v>0</v>
      </c>
      <c r="J72" s="176">
        <f>'[2]17'!K74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5">
        <f>'[2]17'!B75</f>
        <v>84</v>
      </c>
      <c r="C73" s="176">
        <f>'[2]17'!C75</f>
        <v>0</v>
      </c>
      <c r="D73" s="176">
        <f>'[2]17'!D75</f>
        <v>0</v>
      </c>
      <c r="E73" s="176">
        <f>'[2]17'!E75</f>
        <v>0</v>
      </c>
      <c r="F73" s="15">
        <f t="shared" si="16"/>
        <v>84</v>
      </c>
      <c r="G73" s="175">
        <f>'[2]17'!H75</f>
        <v>31</v>
      </c>
      <c r="H73" s="176">
        <f>'[2]17'!I75</f>
        <v>0</v>
      </c>
      <c r="I73" s="176">
        <f>'[2]17'!J75</f>
        <v>0</v>
      </c>
      <c r="J73" s="176">
        <f>'[2]17'!K75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5">
        <f>'[2]17'!B76</f>
        <v>84</v>
      </c>
      <c r="C74" s="176">
        <f>'[2]17'!C76</f>
        <v>0</v>
      </c>
      <c r="D74" s="176">
        <f>'[2]17'!D76</f>
        <v>0</v>
      </c>
      <c r="E74" s="176">
        <f>'[2]17'!E76</f>
        <v>0</v>
      </c>
      <c r="F74" s="15">
        <f t="shared" si="16"/>
        <v>84</v>
      </c>
      <c r="G74" s="175">
        <f>'[2]17'!H76</f>
        <v>31</v>
      </c>
      <c r="H74" s="176">
        <f>'[2]17'!I76</f>
        <v>0</v>
      </c>
      <c r="I74" s="176">
        <f>'[2]17'!J76</f>
        <v>0</v>
      </c>
      <c r="J74" s="176">
        <f>'[2]17'!K76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5">
        <f>'[2]17'!B77</f>
        <v>84</v>
      </c>
      <c r="C75" s="176">
        <f>'[2]17'!C77</f>
        <v>0</v>
      </c>
      <c r="D75" s="176">
        <f>'[2]17'!D77</f>
        <v>0</v>
      </c>
      <c r="E75" s="176">
        <f>'[2]17'!E77</f>
        <v>0</v>
      </c>
      <c r="F75" s="15">
        <f t="shared" si="16"/>
        <v>84</v>
      </c>
      <c r="G75" s="175">
        <f>'[2]17'!H77</f>
        <v>30.08</v>
      </c>
      <c r="H75" s="176">
        <f>'[2]17'!I77</f>
        <v>0</v>
      </c>
      <c r="I75" s="176">
        <f>'[2]17'!J77</f>
        <v>0</v>
      </c>
      <c r="J75" s="176">
        <f>'[2]17'!K77</f>
        <v>0</v>
      </c>
      <c r="K75" s="15">
        <f t="shared" si="13"/>
        <v>30.08</v>
      </c>
      <c r="L75" s="18">
        <f>frq!C75</f>
        <v>1</v>
      </c>
      <c r="M75" s="125">
        <f t="shared" si="14"/>
        <v>29.68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29.68</v>
      </c>
      <c r="R75" s="18">
        <v>0.4</v>
      </c>
    </row>
    <row r="76" spans="1:18">
      <c r="A76" s="8" t="s">
        <v>118</v>
      </c>
      <c r="B76" s="175">
        <f>'[2]17'!B78</f>
        <v>84</v>
      </c>
      <c r="C76" s="176">
        <f>'[2]17'!C78</f>
        <v>0</v>
      </c>
      <c r="D76" s="176">
        <f>'[2]17'!D78</f>
        <v>0</v>
      </c>
      <c r="E76" s="176">
        <f>'[2]17'!E78</f>
        <v>0</v>
      </c>
      <c r="F76" s="15">
        <f t="shared" si="16"/>
        <v>84</v>
      </c>
      <c r="G76" s="175">
        <f>'[2]17'!H78</f>
        <v>30.08</v>
      </c>
      <c r="H76" s="176">
        <f>'[2]17'!I78</f>
        <v>0</v>
      </c>
      <c r="I76" s="176">
        <f>'[2]17'!J78</f>
        <v>0</v>
      </c>
      <c r="J76" s="176">
        <f>'[2]17'!K78</f>
        <v>0</v>
      </c>
      <c r="K76" s="15">
        <f t="shared" si="13"/>
        <v>30.08</v>
      </c>
      <c r="L76" s="18">
        <f>frq!C76</f>
        <v>1</v>
      </c>
      <c r="M76" s="125">
        <f t="shared" si="14"/>
        <v>29.68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29.68</v>
      </c>
      <c r="R76" s="18">
        <v>0.4</v>
      </c>
    </row>
    <row r="77" spans="1:18">
      <c r="A77" s="8" t="s">
        <v>119</v>
      </c>
      <c r="B77" s="175">
        <f>'[2]17'!B79</f>
        <v>84</v>
      </c>
      <c r="C77" s="176">
        <f>'[2]17'!C79</f>
        <v>0</v>
      </c>
      <c r="D77" s="176">
        <f>'[2]17'!D79</f>
        <v>0</v>
      </c>
      <c r="E77" s="176">
        <f>'[2]17'!E79</f>
        <v>0</v>
      </c>
      <c r="F77" s="15">
        <f t="shared" si="16"/>
        <v>84</v>
      </c>
      <c r="G77" s="175">
        <f>'[2]17'!H79</f>
        <v>31</v>
      </c>
      <c r="H77" s="176">
        <f>'[2]17'!I79</f>
        <v>0</v>
      </c>
      <c r="I77" s="176">
        <f>'[2]17'!J79</f>
        <v>0</v>
      </c>
      <c r="J77" s="176">
        <f>'[2]17'!K79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5">
        <f>'[2]17'!B80</f>
        <v>84</v>
      </c>
      <c r="C78" s="176">
        <f>'[2]17'!C80</f>
        <v>0</v>
      </c>
      <c r="D78" s="176">
        <f>'[2]17'!D80</f>
        <v>0</v>
      </c>
      <c r="E78" s="176">
        <f>'[2]17'!E80</f>
        <v>0</v>
      </c>
      <c r="F78" s="15">
        <f t="shared" si="16"/>
        <v>84</v>
      </c>
      <c r="G78" s="175">
        <f>'[2]17'!H80</f>
        <v>31</v>
      </c>
      <c r="H78" s="176">
        <f>'[2]17'!I80</f>
        <v>0</v>
      </c>
      <c r="I78" s="176">
        <f>'[2]17'!J80</f>
        <v>0</v>
      </c>
      <c r="J78" s="176">
        <f>'[2]17'!K80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5">
        <f>'[2]17'!B81</f>
        <v>84</v>
      </c>
      <c r="C79" s="176">
        <f>'[2]17'!C81</f>
        <v>0</v>
      </c>
      <c r="D79" s="176">
        <f>'[2]17'!D81</f>
        <v>0</v>
      </c>
      <c r="E79" s="176">
        <f>'[2]17'!E81</f>
        <v>0</v>
      </c>
      <c r="F79" s="15">
        <f t="shared" si="16"/>
        <v>84</v>
      </c>
      <c r="G79" s="175">
        <f>'[2]17'!H81</f>
        <v>31</v>
      </c>
      <c r="H79" s="176">
        <f>'[2]17'!I81</f>
        <v>0</v>
      </c>
      <c r="I79" s="176">
        <f>'[2]17'!J81</f>
        <v>0</v>
      </c>
      <c r="J79" s="176">
        <f>'[2]17'!K81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5">
        <f>'[2]17'!B82</f>
        <v>84</v>
      </c>
      <c r="C80" s="176">
        <f>'[2]17'!C82</f>
        <v>0</v>
      </c>
      <c r="D80" s="176">
        <f>'[2]17'!D82</f>
        <v>0</v>
      </c>
      <c r="E80" s="176">
        <f>'[2]17'!E82</f>
        <v>0</v>
      </c>
      <c r="F80" s="15">
        <f t="shared" si="16"/>
        <v>84</v>
      </c>
      <c r="G80" s="175">
        <f>'[2]17'!H82</f>
        <v>31</v>
      </c>
      <c r="H80" s="176">
        <f>'[2]17'!I82</f>
        <v>0</v>
      </c>
      <c r="I80" s="176">
        <f>'[2]17'!J82</f>
        <v>0</v>
      </c>
      <c r="J80" s="176">
        <f>'[2]17'!K82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5">
        <f>'[2]17'!B83</f>
        <v>84</v>
      </c>
      <c r="C81" s="176">
        <f>'[2]17'!C83</f>
        <v>0</v>
      </c>
      <c r="D81" s="176">
        <f>'[2]17'!D83</f>
        <v>0</v>
      </c>
      <c r="E81" s="176">
        <f>'[2]17'!E83</f>
        <v>0</v>
      </c>
      <c r="F81" s="15">
        <f t="shared" si="16"/>
        <v>84</v>
      </c>
      <c r="G81" s="175">
        <f>'[2]17'!H83</f>
        <v>31</v>
      </c>
      <c r="H81" s="176">
        <f>'[2]17'!I83</f>
        <v>0</v>
      </c>
      <c r="I81" s="176">
        <f>'[2]17'!J83</f>
        <v>0</v>
      </c>
      <c r="J81" s="176">
        <f>'[2]17'!K83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5">
        <f>'[2]17'!B84</f>
        <v>84</v>
      </c>
      <c r="C82" s="176">
        <f>'[2]17'!C84</f>
        <v>0</v>
      </c>
      <c r="D82" s="176">
        <f>'[2]17'!D84</f>
        <v>0</v>
      </c>
      <c r="E82" s="176">
        <f>'[2]17'!E84</f>
        <v>0</v>
      </c>
      <c r="F82" s="15">
        <f t="shared" si="16"/>
        <v>84</v>
      </c>
      <c r="G82" s="175">
        <f>'[2]17'!H84</f>
        <v>31</v>
      </c>
      <c r="H82" s="176">
        <f>'[2]17'!I84</f>
        <v>0</v>
      </c>
      <c r="I82" s="176">
        <f>'[2]17'!J84</f>
        <v>0</v>
      </c>
      <c r="J82" s="176">
        <f>'[2]17'!K84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5">
        <f>'[2]17'!B85</f>
        <v>84</v>
      </c>
      <c r="C83" s="176">
        <f>'[2]17'!C85</f>
        <v>0</v>
      </c>
      <c r="D83" s="176">
        <f>'[2]17'!D85</f>
        <v>0</v>
      </c>
      <c r="E83" s="176">
        <f>'[2]17'!E85</f>
        <v>0</v>
      </c>
      <c r="F83" s="15">
        <f t="shared" si="16"/>
        <v>84</v>
      </c>
      <c r="G83" s="175">
        <f>'[2]17'!H85</f>
        <v>31</v>
      </c>
      <c r="H83" s="176">
        <f>'[2]17'!I85</f>
        <v>0</v>
      </c>
      <c r="I83" s="176">
        <f>'[2]17'!J85</f>
        <v>0</v>
      </c>
      <c r="J83" s="176">
        <f>'[2]17'!K85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5">
        <f>'[2]17'!B86</f>
        <v>84</v>
      </c>
      <c r="C84" s="176">
        <f>'[2]17'!C86</f>
        <v>0</v>
      </c>
      <c r="D84" s="176">
        <f>'[2]17'!D86</f>
        <v>0</v>
      </c>
      <c r="E84" s="176">
        <f>'[2]17'!E86</f>
        <v>0</v>
      </c>
      <c r="F84" s="15">
        <f t="shared" si="16"/>
        <v>84</v>
      </c>
      <c r="G84" s="175">
        <f>'[2]17'!H86</f>
        <v>32</v>
      </c>
      <c r="H84" s="176">
        <f>'[2]17'!I86</f>
        <v>0</v>
      </c>
      <c r="I84" s="176">
        <f>'[2]17'!J86</f>
        <v>0</v>
      </c>
      <c r="J84" s="176">
        <f>'[2]17'!K86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5">
        <f>'[2]17'!B87</f>
        <v>84</v>
      </c>
      <c r="C85" s="176">
        <f>'[2]17'!C87</f>
        <v>0</v>
      </c>
      <c r="D85" s="176">
        <f>'[2]17'!D87</f>
        <v>0</v>
      </c>
      <c r="E85" s="176">
        <f>'[2]17'!E87</f>
        <v>0</v>
      </c>
      <c r="F85" s="15">
        <f t="shared" si="16"/>
        <v>84</v>
      </c>
      <c r="G85" s="175">
        <f>'[2]17'!H87</f>
        <v>32</v>
      </c>
      <c r="H85" s="176">
        <f>'[2]17'!I87</f>
        <v>0</v>
      </c>
      <c r="I85" s="176">
        <f>'[2]17'!J87</f>
        <v>0</v>
      </c>
      <c r="J85" s="176">
        <f>'[2]17'!K87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5">
        <f>'[2]17'!B88</f>
        <v>84</v>
      </c>
      <c r="C86" s="176">
        <f>'[2]17'!C88</f>
        <v>0</v>
      </c>
      <c r="D86" s="176">
        <f>'[2]17'!D88</f>
        <v>0</v>
      </c>
      <c r="E86" s="176">
        <f>'[2]17'!E88</f>
        <v>0</v>
      </c>
      <c r="F86" s="15">
        <f t="shared" si="16"/>
        <v>84</v>
      </c>
      <c r="G86" s="175">
        <f>'[2]17'!H88</f>
        <v>32</v>
      </c>
      <c r="H86" s="176">
        <f>'[2]17'!I88</f>
        <v>0</v>
      </c>
      <c r="I86" s="176">
        <f>'[2]17'!J88</f>
        <v>0</v>
      </c>
      <c r="J86" s="176">
        <f>'[2]17'!K88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5">
        <f>'[2]17'!B89</f>
        <v>84</v>
      </c>
      <c r="C87" s="176">
        <f>'[2]17'!C89</f>
        <v>0</v>
      </c>
      <c r="D87" s="176">
        <f>'[2]17'!D89</f>
        <v>0</v>
      </c>
      <c r="E87" s="176">
        <f>'[2]17'!E89</f>
        <v>0</v>
      </c>
      <c r="F87" s="15">
        <f t="shared" si="16"/>
        <v>84</v>
      </c>
      <c r="G87" s="175">
        <f>'[2]17'!H89</f>
        <v>32</v>
      </c>
      <c r="H87" s="176">
        <f>'[2]17'!I89</f>
        <v>0</v>
      </c>
      <c r="I87" s="176">
        <f>'[2]17'!J89</f>
        <v>0</v>
      </c>
      <c r="J87" s="176">
        <f>'[2]17'!K89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'[2]17'!B90</f>
        <v>84</v>
      </c>
      <c r="C88" s="176">
        <f>'[2]17'!C90</f>
        <v>0</v>
      </c>
      <c r="D88" s="176">
        <f>'[2]17'!D90</f>
        <v>0</v>
      </c>
      <c r="E88" s="176">
        <f>'[2]17'!E90</f>
        <v>0</v>
      </c>
      <c r="F88" s="15">
        <f t="shared" si="16"/>
        <v>84</v>
      </c>
      <c r="G88" s="175">
        <f>'[2]17'!H90</f>
        <v>32</v>
      </c>
      <c r="H88" s="176">
        <f>'[2]17'!I90</f>
        <v>0</v>
      </c>
      <c r="I88" s="176">
        <f>'[2]17'!J90</f>
        <v>0</v>
      </c>
      <c r="J88" s="176">
        <f>'[2]17'!K90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'[2]17'!B91</f>
        <v>84</v>
      </c>
      <c r="C89" s="176">
        <f>'[2]17'!C91</f>
        <v>0</v>
      </c>
      <c r="D89" s="176">
        <f>'[2]17'!D91</f>
        <v>0</v>
      </c>
      <c r="E89" s="176">
        <f>'[2]17'!E91</f>
        <v>0</v>
      </c>
      <c r="F89" s="15">
        <f t="shared" si="16"/>
        <v>84</v>
      </c>
      <c r="G89" s="175">
        <f>'[2]17'!H91</f>
        <v>32</v>
      </c>
      <c r="H89" s="176">
        <f>'[2]17'!I91</f>
        <v>0</v>
      </c>
      <c r="I89" s="176">
        <f>'[2]17'!J91</f>
        <v>0</v>
      </c>
      <c r="J89" s="176">
        <f>'[2]17'!K91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5">
        <f>'[2]17'!B92</f>
        <v>84</v>
      </c>
      <c r="C90" s="176">
        <f>'[2]17'!C92</f>
        <v>0</v>
      </c>
      <c r="D90" s="176">
        <f>'[2]17'!D92</f>
        <v>0</v>
      </c>
      <c r="E90" s="176">
        <f>'[2]17'!E92</f>
        <v>0</v>
      </c>
      <c r="F90" s="15">
        <f t="shared" si="16"/>
        <v>84</v>
      </c>
      <c r="G90" s="175">
        <f>'[2]17'!H92</f>
        <v>32</v>
      </c>
      <c r="H90" s="176">
        <f>'[2]17'!I92</f>
        <v>0</v>
      </c>
      <c r="I90" s="176">
        <f>'[2]17'!J92</f>
        <v>0</v>
      </c>
      <c r="J90" s="176">
        <f>'[2]17'!K92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5">
        <f>'[2]17'!B93</f>
        <v>84</v>
      </c>
      <c r="C91" s="176">
        <f>'[2]17'!C93</f>
        <v>0</v>
      </c>
      <c r="D91" s="176">
        <f>'[2]17'!D93</f>
        <v>0</v>
      </c>
      <c r="E91" s="176">
        <f>'[2]17'!E93</f>
        <v>0</v>
      </c>
      <c r="F91" s="15">
        <f t="shared" si="16"/>
        <v>84</v>
      </c>
      <c r="G91" s="175">
        <f>'[2]17'!H93</f>
        <v>32</v>
      </c>
      <c r="H91" s="176">
        <f>'[2]17'!I93</f>
        <v>0</v>
      </c>
      <c r="I91" s="176">
        <f>'[2]17'!J93</f>
        <v>0</v>
      </c>
      <c r="J91" s="176">
        <f>'[2]17'!K93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5">
        <f>'[2]17'!B94</f>
        <v>84</v>
      </c>
      <c r="C92" s="176">
        <f>'[2]17'!C94</f>
        <v>0</v>
      </c>
      <c r="D92" s="176">
        <f>'[2]17'!D94</f>
        <v>0</v>
      </c>
      <c r="E92" s="176">
        <f>'[2]17'!E94</f>
        <v>0</v>
      </c>
      <c r="F92" s="15">
        <f t="shared" si="16"/>
        <v>84</v>
      </c>
      <c r="G92" s="175">
        <f>'[2]17'!H94</f>
        <v>32</v>
      </c>
      <c r="H92" s="176">
        <f>'[2]17'!I94</f>
        <v>0</v>
      </c>
      <c r="I92" s="176">
        <f>'[2]17'!J94</f>
        <v>0</v>
      </c>
      <c r="J92" s="176">
        <f>'[2]17'!K94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75">
        <f>'[2]17'!B95</f>
        <v>84</v>
      </c>
      <c r="C93" s="176">
        <f>'[2]17'!C95</f>
        <v>0</v>
      </c>
      <c r="D93" s="176">
        <f>'[2]17'!D95</f>
        <v>0</v>
      </c>
      <c r="E93" s="176">
        <f>'[2]17'!E95</f>
        <v>0</v>
      </c>
      <c r="F93" s="15">
        <f t="shared" si="16"/>
        <v>84</v>
      </c>
      <c r="G93" s="175">
        <f>'[2]17'!H95</f>
        <v>32</v>
      </c>
      <c r="H93" s="176">
        <f>'[2]17'!I95</f>
        <v>0</v>
      </c>
      <c r="I93" s="176">
        <f>'[2]17'!J95</f>
        <v>0</v>
      </c>
      <c r="J93" s="176">
        <f>'[2]17'!K95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5">
        <f>'[2]17'!B96</f>
        <v>84</v>
      </c>
      <c r="C94" s="176">
        <f>'[2]17'!C96</f>
        <v>0</v>
      </c>
      <c r="D94" s="176">
        <f>'[2]17'!D96</f>
        <v>0</v>
      </c>
      <c r="E94" s="176">
        <f>'[2]17'!E96</f>
        <v>0</v>
      </c>
      <c r="F94" s="15">
        <f t="shared" si="16"/>
        <v>84</v>
      </c>
      <c r="G94" s="175">
        <f>'[2]17'!H96</f>
        <v>32</v>
      </c>
      <c r="H94" s="176">
        <f>'[2]17'!I96</f>
        <v>0</v>
      </c>
      <c r="I94" s="176">
        <f>'[2]17'!J96</f>
        <v>0</v>
      </c>
      <c r="J94" s="176">
        <f>'[2]17'!K96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75">
        <f>'[2]17'!B97</f>
        <v>84</v>
      </c>
      <c r="C95" s="176">
        <f>'[2]17'!C97</f>
        <v>0</v>
      </c>
      <c r="D95" s="176">
        <f>'[2]17'!D97</f>
        <v>0</v>
      </c>
      <c r="E95" s="176">
        <f>'[2]17'!E97</f>
        <v>0</v>
      </c>
      <c r="F95" s="15">
        <f t="shared" si="16"/>
        <v>84</v>
      </c>
      <c r="G95" s="175">
        <f>'[2]17'!H97</f>
        <v>32</v>
      </c>
      <c r="H95" s="176">
        <f>'[2]17'!I97</f>
        <v>0</v>
      </c>
      <c r="I95" s="176">
        <f>'[2]17'!J97</f>
        <v>0</v>
      </c>
      <c r="J95" s="176">
        <f>'[2]17'!K97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75">
        <f>'[2]17'!B98</f>
        <v>84</v>
      </c>
      <c r="C96" s="176">
        <f>'[2]17'!C98</f>
        <v>0</v>
      </c>
      <c r="D96" s="176">
        <f>'[2]17'!D98</f>
        <v>0</v>
      </c>
      <c r="E96" s="176">
        <f>'[2]17'!E98</f>
        <v>0</v>
      </c>
      <c r="F96" s="15">
        <f t="shared" si="16"/>
        <v>84</v>
      </c>
      <c r="G96" s="175">
        <f>'[2]17'!H98</f>
        <v>32</v>
      </c>
      <c r="H96" s="176">
        <f>'[2]17'!I98</f>
        <v>0</v>
      </c>
      <c r="I96" s="176">
        <f>'[2]17'!J98</f>
        <v>0</v>
      </c>
      <c r="J96" s="176">
        <f>'[2]17'!K98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75">
        <f>'[2]17'!B99</f>
        <v>84</v>
      </c>
      <c r="C97" s="176">
        <f>'[2]17'!C99</f>
        <v>0</v>
      </c>
      <c r="D97" s="176">
        <f>'[2]17'!D99</f>
        <v>0</v>
      </c>
      <c r="E97" s="176">
        <f>'[2]17'!E99</f>
        <v>0</v>
      </c>
      <c r="F97" s="15">
        <f t="shared" si="16"/>
        <v>84</v>
      </c>
      <c r="G97" s="175">
        <f>'[2]17'!H99</f>
        <v>32</v>
      </c>
      <c r="H97" s="176">
        <f>'[2]17'!I99</f>
        <v>0</v>
      </c>
      <c r="I97" s="176">
        <f>'[2]17'!J99</f>
        <v>0</v>
      </c>
      <c r="J97" s="176">
        <f>'[2]17'!K99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75">
        <f>'[2]17'!B100</f>
        <v>84</v>
      </c>
      <c r="C98" s="176">
        <f>'[2]17'!C100</f>
        <v>0</v>
      </c>
      <c r="D98" s="176">
        <f>'[2]17'!D100</f>
        <v>0</v>
      </c>
      <c r="E98" s="176">
        <f>'[2]17'!E100</f>
        <v>0</v>
      </c>
      <c r="F98" s="15">
        <f t="shared" si="16"/>
        <v>84</v>
      </c>
      <c r="G98" s="175">
        <f>'[2]17'!H100</f>
        <v>32</v>
      </c>
      <c r="H98" s="176">
        <f>'[2]17'!I100</f>
        <v>0</v>
      </c>
      <c r="I98" s="176">
        <f>'[2]17'!J100</f>
        <v>0</v>
      </c>
      <c r="J98" s="176">
        <f>'[2]17'!K100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1.8165</v>
      </c>
      <c r="C99" s="129">
        <f t="shared" si="17"/>
        <v>0.13500000000000001</v>
      </c>
      <c r="D99" s="129">
        <f t="shared" si="17"/>
        <v>0</v>
      </c>
      <c r="E99" s="129">
        <f t="shared" si="17"/>
        <v>0</v>
      </c>
      <c r="F99" s="129">
        <f t="shared" si="17"/>
        <v>1.9515</v>
      </c>
      <c r="G99" s="129">
        <f t="shared" si="17"/>
        <v>0.74403999999999992</v>
      </c>
      <c r="H99" s="129">
        <f t="shared" si="17"/>
        <v>8.2750000000000004E-2</v>
      </c>
      <c r="I99" s="129">
        <f t="shared" si="17"/>
        <v>0</v>
      </c>
      <c r="J99" s="129">
        <f t="shared" si="17"/>
        <v>0</v>
      </c>
      <c r="K99" s="129">
        <f t="shared" si="17"/>
        <v>0.82678999999999991</v>
      </c>
      <c r="L99" s="129">
        <f t="shared" si="17"/>
        <v>2.4E-2</v>
      </c>
      <c r="M99" s="129">
        <f t="shared" si="17"/>
        <v>0.73173999999999917</v>
      </c>
      <c r="N99" s="129">
        <f t="shared" si="17"/>
        <v>8.2750000000000004E-2</v>
      </c>
      <c r="O99" s="129">
        <f t="shared" si="17"/>
        <v>0</v>
      </c>
      <c r="P99" s="129">
        <f t="shared" si="17"/>
        <v>0</v>
      </c>
      <c r="Q99" s="129">
        <f t="shared" si="17"/>
        <v>0.81448999999999983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970</v>
      </c>
      <c r="G3" s="16">
        <f>'[3]17'!G5</f>
        <v>0</v>
      </c>
      <c r="H3" s="17">
        <f>SUM(B3:G3)</f>
        <v>1290</v>
      </c>
      <c r="I3" s="15">
        <f>'[3]17'!J5</f>
        <v>305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274.5</v>
      </c>
      <c r="AT3" s="8">
        <v>30.67</v>
      </c>
      <c r="AU3" s="8">
        <v>0</v>
      </c>
      <c r="AW3" s="179">
        <v>30.5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30.5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30.67</v>
      </c>
      <c r="BM3" s="8">
        <f>AU3</f>
        <v>0</v>
      </c>
      <c r="BN3" s="8">
        <f>BC3</f>
        <v>30.5</v>
      </c>
      <c r="BO3" s="8">
        <f>BJ3</f>
        <v>0</v>
      </c>
      <c r="BP3" s="140">
        <f>BL3-BN3</f>
        <v>0.17000000000000171</v>
      </c>
      <c r="BQ3" s="140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970</v>
      </c>
      <c r="G4" s="16">
        <f>'[3]17'!G6</f>
        <v>0</v>
      </c>
      <c r="H4" s="17">
        <f>SUM(B4:G4)</f>
        <v>1290</v>
      </c>
      <c r="I4" s="15">
        <f>'[3]17'!J6</f>
        <v>305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274.5</v>
      </c>
      <c r="AT4" s="8">
        <v>30.67</v>
      </c>
      <c r="AU4" s="8">
        <v>0</v>
      </c>
      <c r="AW4" s="179">
        <v>30.5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30.5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30.67</v>
      </c>
      <c r="BM4" s="8">
        <f t="shared" ref="BM4:BM67" si="22">AU4</f>
        <v>0</v>
      </c>
      <c r="BN4" s="8">
        <f t="shared" ref="BN4:BN67" si="23">BC4</f>
        <v>30.5</v>
      </c>
      <c r="BO4" s="8">
        <f t="shared" ref="BO4:BO67" si="24">BJ4</f>
        <v>0</v>
      </c>
      <c r="BP4" s="140">
        <f t="shared" ref="BP4:BP67" si="25">BL4-BN4</f>
        <v>0.17000000000000171</v>
      </c>
      <c r="BQ4" s="140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970</v>
      </c>
      <c r="G5" s="16">
        <f>'[3]17'!G7</f>
        <v>0</v>
      </c>
      <c r="H5" s="17">
        <f t="shared" ref="H5:H68" si="27">SUM(B5:G5)</f>
        <v>1290</v>
      </c>
      <c r="I5" s="15">
        <f>'[3]17'!J7</f>
        <v>305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274.5</v>
      </c>
      <c r="AT5" s="8">
        <v>30.97</v>
      </c>
      <c r="AU5" s="8">
        <v>0</v>
      </c>
      <c r="AW5" s="179">
        <v>30.5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30.5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30.97</v>
      </c>
      <c r="BM5" s="8">
        <f t="shared" si="22"/>
        <v>0</v>
      </c>
      <c r="BN5" s="8">
        <f t="shared" si="23"/>
        <v>30.5</v>
      </c>
      <c r="BO5" s="8">
        <f t="shared" si="24"/>
        <v>0</v>
      </c>
      <c r="BP5" s="140">
        <f t="shared" si="25"/>
        <v>0.46999999999999886</v>
      </c>
      <c r="BQ5" s="140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970</v>
      </c>
      <c r="G6" s="16">
        <f>'[3]17'!G8</f>
        <v>0</v>
      </c>
      <c r="H6" s="17">
        <f t="shared" si="27"/>
        <v>1290</v>
      </c>
      <c r="I6" s="15">
        <f>'[3]17'!J8</f>
        <v>305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274.5</v>
      </c>
      <c r="AT6" s="8">
        <v>30.97</v>
      </c>
      <c r="AU6" s="8">
        <v>0</v>
      </c>
      <c r="AW6" s="179">
        <v>30.5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30.5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30.97</v>
      </c>
      <c r="BM6" s="8">
        <f t="shared" si="22"/>
        <v>0</v>
      </c>
      <c r="BN6" s="8">
        <f t="shared" si="23"/>
        <v>30.5</v>
      </c>
      <c r="BO6" s="8">
        <f t="shared" si="24"/>
        <v>0</v>
      </c>
      <c r="BP6" s="140">
        <f t="shared" si="25"/>
        <v>0.46999999999999886</v>
      </c>
      <c r="BQ6" s="140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970</v>
      </c>
      <c r="G7" s="16">
        <f>'[3]17'!G9</f>
        <v>0</v>
      </c>
      <c r="H7" s="17">
        <f t="shared" si="27"/>
        <v>1290</v>
      </c>
      <c r="I7" s="15">
        <f>'[3]17'!J9</f>
        <v>305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274.5</v>
      </c>
      <c r="AT7" s="8">
        <v>30.97</v>
      </c>
      <c r="AU7" s="8">
        <v>0</v>
      </c>
      <c r="AW7" s="179">
        <v>30.5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30.5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30.97</v>
      </c>
      <c r="BM7" s="8">
        <f t="shared" si="22"/>
        <v>0</v>
      </c>
      <c r="BN7" s="8">
        <f t="shared" si="23"/>
        <v>30.5</v>
      </c>
      <c r="BO7" s="8">
        <f t="shared" si="24"/>
        <v>0</v>
      </c>
      <c r="BP7" s="140">
        <f t="shared" si="25"/>
        <v>0.46999999999999886</v>
      </c>
      <c r="BQ7" s="140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970</v>
      </c>
      <c r="G8" s="16">
        <f>'[3]17'!G10</f>
        <v>0</v>
      </c>
      <c r="H8" s="17">
        <f t="shared" si="27"/>
        <v>1290</v>
      </c>
      <c r="I8" s="15">
        <f>'[3]17'!J10</f>
        <v>305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274.5</v>
      </c>
      <c r="AT8" s="8">
        <v>30.97</v>
      </c>
      <c r="AU8" s="8">
        <v>0</v>
      </c>
      <c r="AW8" s="179">
        <v>30.5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30.5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30.97</v>
      </c>
      <c r="BM8" s="8">
        <f t="shared" si="22"/>
        <v>0</v>
      </c>
      <c r="BN8" s="8">
        <f t="shared" si="23"/>
        <v>30.5</v>
      </c>
      <c r="BO8" s="8">
        <f t="shared" si="24"/>
        <v>0</v>
      </c>
      <c r="BP8" s="140">
        <f t="shared" si="25"/>
        <v>0.46999999999999886</v>
      </c>
      <c r="BQ8" s="140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970</v>
      </c>
      <c r="G9" s="16">
        <f>'[3]17'!G11</f>
        <v>0</v>
      </c>
      <c r="H9" s="17">
        <f t="shared" si="27"/>
        <v>1290</v>
      </c>
      <c r="I9" s="15">
        <f>'[3]17'!J11</f>
        <v>305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274.5</v>
      </c>
      <c r="AT9" s="8">
        <v>30.97</v>
      </c>
      <c r="AU9" s="8">
        <v>0</v>
      </c>
      <c r="AW9" s="179">
        <v>30.5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30.5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30.97</v>
      </c>
      <c r="BM9" s="8">
        <f t="shared" si="22"/>
        <v>0</v>
      </c>
      <c r="BN9" s="8">
        <f t="shared" si="23"/>
        <v>30.5</v>
      </c>
      <c r="BO9" s="8">
        <f t="shared" si="24"/>
        <v>0</v>
      </c>
      <c r="BP9" s="140">
        <f t="shared" si="25"/>
        <v>0.46999999999999886</v>
      </c>
      <c r="BQ9" s="140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970</v>
      </c>
      <c r="G10" s="16">
        <f>'[3]17'!G12</f>
        <v>0</v>
      </c>
      <c r="H10" s="17">
        <f t="shared" si="27"/>
        <v>1290</v>
      </c>
      <c r="I10" s="15">
        <f>'[3]17'!J12</f>
        <v>305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274.5</v>
      </c>
      <c r="AT10" s="8">
        <v>30.97</v>
      </c>
      <c r="AU10" s="8">
        <v>0</v>
      </c>
      <c r="AW10" s="179">
        <v>30.5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30.5</v>
      </c>
      <c r="BD10" s="179">
        <v>0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0</v>
      </c>
      <c r="BL10" s="8">
        <f t="shared" si="21"/>
        <v>30.97</v>
      </c>
      <c r="BM10" s="8">
        <f t="shared" si="22"/>
        <v>0</v>
      </c>
      <c r="BN10" s="8">
        <f t="shared" si="23"/>
        <v>30.5</v>
      </c>
      <c r="BO10" s="8">
        <f t="shared" si="24"/>
        <v>0</v>
      </c>
      <c r="BP10" s="140">
        <f t="shared" si="25"/>
        <v>0.46999999999999886</v>
      </c>
      <c r="BQ10" s="140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970</v>
      </c>
      <c r="G11" s="16">
        <f>'[3]17'!G13</f>
        <v>0</v>
      </c>
      <c r="H11" s="17">
        <f t="shared" si="27"/>
        <v>1290</v>
      </c>
      <c r="I11" s="15">
        <f>'[3]17'!J13</f>
        <v>310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31.69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278.31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278.31</v>
      </c>
      <c r="AT11" s="8">
        <v>30.97</v>
      </c>
      <c r="AU11" s="8">
        <v>0</v>
      </c>
      <c r="AW11" s="179">
        <v>31.69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31.69</v>
      </c>
      <c r="BD11" s="179">
        <v>0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0</v>
      </c>
      <c r="BL11" s="8">
        <f t="shared" si="21"/>
        <v>30.97</v>
      </c>
      <c r="BM11" s="8">
        <f t="shared" si="22"/>
        <v>0</v>
      </c>
      <c r="BN11" s="8">
        <f t="shared" si="23"/>
        <v>31.69</v>
      </c>
      <c r="BO11" s="8">
        <f t="shared" si="24"/>
        <v>0</v>
      </c>
      <c r="BP11" s="140">
        <f t="shared" si="25"/>
        <v>-0.72000000000000242</v>
      </c>
      <c r="BQ11" s="140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970</v>
      </c>
      <c r="G12" s="16">
        <f>'[3]17'!G14</f>
        <v>0</v>
      </c>
      <c r="H12" s="17">
        <f t="shared" si="27"/>
        <v>1290</v>
      </c>
      <c r="I12" s="15">
        <f>'[3]17'!J14</f>
        <v>310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31.69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278.31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278.31</v>
      </c>
      <c r="AT12" s="8">
        <v>30.97</v>
      </c>
      <c r="AU12" s="8">
        <v>0</v>
      </c>
      <c r="AW12" s="179">
        <v>31.69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31.69</v>
      </c>
      <c r="BD12" s="179">
        <v>0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0</v>
      </c>
      <c r="BL12" s="8">
        <f t="shared" si="21"/>
        <v>30.97</v>
      </c>
      <c r="BM12" s="8">
        <f t="shared" si="22"/>
        <v>0</v>
      </c>
      <c r="BN12" s="8">
        <f t="shared" si="23"/>
        <v>31.69</v>
      </c>
      <c r="BO12" s="8">
        <f t="shared" si="24"/>
        <v>0</v>
      </c>
      <c r="BP12" s="140">
        <f t="shared" si="25"/>
        <v>-0.72000000000000242</v>
      </c>
      <c r="BQ12" s="140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970</v>
      </c>
      <c r="G13" s="16">
        <f>'[3]17'!G15</f>
        <v>0</v>
      </c>
      <c r="H13" s="17">
        <f t="shared" si="27"/>
        <v>1290</v>
      </c>
      <c r="I13" s="15">
        <f>'[3]17'!J15</f>
        <v>310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31.69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278.31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278.31</v>
      </c>
      <c r="AT13" s="8">
        <v>30.97</v>
      </c>
      <c r="AU13" s="8">
        <v>0</v>
      </c>
      <c r="AW13" s="179">
        <v>31.69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31.69</v>
      </c>
      <c r="BD13" s="179">
        <v>0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0</v>
      </c>
      <c r="BL13" s="8">
        <f t="shared" si="21"/>
        <v>30.97</v>
      </c>
      <c r="BM13" s="8">
        <f t="shared" si="22"/>
        <v>0</v>
      </c>
      <c r="BN13" s="8">
        <f t="shared" si="23"/>
        <v>31.69</v>
      </c>
      <c r="BO13" s="8">
        <f t="shared" si="24"/>
        <v>0</v>
      </c>
      <c r="BP13" s="140">
        <f t="shared" si="25"/>
        <v>-0.72000000000000242</v>
      </c>
      <c r="BQ13" s="140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970</v>
      </c>
      <c r="G14" s="16">
        <f>'[3]17'!G16</f>
        <v>0</v>
      </c>
      <c r="H14" s="17">
        <f t="shared" si="27"/>
        <v>1290</v>
      </c>
      <c r="I14" s="15">
        <f>'[3]17'!J16</f>
        <v>310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31.69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278.31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278.31</v>
      </c>
      <c r="AT14" s="8">
        <v>30.97</v>
      </c>
      <c r="AU14" s="8">
        <v>0</v>
      </c>
      <c r="AW14" s="179">
        <v>31.69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31.69</v>
      </c>
      <c r="BD14" s="179">
        <v>0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0</v>
      </c>
      <c r="BL14" s="8">
        <f t="shared" si="21"/>
        <v>30.97</v>
      </c>
      <c r="BM14" s="8">
        <f t="shared" si="22"/>
        <v>0</v>
      </c>
      <c r="BN14" s="8">
        <f t="shared" si="23"/>
        <v>31.69</v>
      </c>
      <c r="BO14" s="8">
        <f t="shared" si="24"/>
        <v>0</v>
      </c>
      <c r="BP14" s="140">
        <f t="shared" si="25"/>
        <v>-0.72000000000000242</v>
      </c>
      <c r="BQ14" s="140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970</v>
      </c>
      <c r="G15" s="16">
        <f>'[3]17'!G17</f>
        <v>0</v>
      </c>
      <c r="H15" s="17">
        <f t="shared" si="27"/>
        <v>1290</v>
      </c>
      <c r="I15" s="15">
        <f>'[3]17'!J17</f>
        <v>310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31.69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278.31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278.31</v>
      </c>
      <c r="AT15" s="8">
        <v>30.97</v>
      </c>
      <c r="AU15" s="8">
        <v>0</v>
      </c>
      <c r="AW15" s="179">
        <v>31.69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31.69</v>
      </c>
      <c r="BD15" s="179">
        <v>0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0</v>
      </c>
      <c r="BL15" s="8">
        <f t="shared" si="21"/>
        <v>30.97</v>
      </c>
      <c r="BM15" s="8">
        <f t="shared" si="22"/>
        <v>0</v>
      </c>
      <c r="BN15" s="8">
        <f t="shared" si="23"/>
        <v>31.69</v>
      </c>
      <c r="BO15" s="8">
        <f t="shared" si="24"/>
        <v>0</v>
      </c>
      <c r="BP15" s="140">
        <f t="shared" si="25"/>
        <v>-0.72000000000000242</v>
      </c>
      <c r="BQ15" s="140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970</v>
      </c>
      <c r="G16" s="16">
        <f>'[3]17'!G18</f>
        <v>0</v>
      </c>
      <c r="H16" s="17">
        <f t="shared" si="27"/>
        <v>1290</v>
      </c>
      <c r="I16" s="15">
        <f>'[3]17'!J18</f>
        <v>273.01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273.01</v>
      </c>
      <c r="P16" s="18">
        <f>frq!C16</f>
        <v>1</v>
      </c>
      <c r="Q16" s="15">
        <f t="shared" si="29"/>
        <v>273.01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273.01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241.01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241.01</v>
      </c>
      <c r="AT16" s="8">
        <v>30.97</v>
      </c>
      <c r="AU16" s="8">
        <v>0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0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0</v>
      </c>
      <c r="BL16" s="8">
        <f t="shared" si="21"/>
        <v>30.97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40">
        <f t="shared" si="25"/>
        <v>-1.0300000000000011</v>
      </c>
      <c r="BQ16" s="140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970</v>
      </c>
      <c r="G17" s="16">
        <f>'[3]17'!G19</f>
        <v>0</v>
      </c>
      <c r="H17" s="17">
        <f t="shared" si="27"/>
        <v>1290</v>
      </c>
      <c r="I17" s="15">
        <f>'[3]17'!J19</f>
        <v>273.01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273.01</v>
      </c>
      <c r="P17" s="18">
        <f>frq!C17</f>
        <v>1</v>
      </c>
      <c r="Q17" s="15">
        <f t="shared" si="29"/>
        <v>273.01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273.01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241.01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241.01</v>
      </c>
      <c r="AT17" s="8">
        <v>30.97</v>
      </c>
      <c r="AU17" s="8">
        <v>0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0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0</v>
      </c>
      <c r="BL17" s="8">
        <f t="shared" si="21"/>
        <v>30.97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40">
        <f t="shared" si="25"/>
        <v>-1.0300000000000011</v>
      </c>
      <c r="BQ17" s="140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970</v>
      </c>
      <c r="G18" s="16">
        <f>'[3]17'!G20</f>
        <v>0</v>
      </c>
      <c r="H18" s="17">
        <f t="shared" si="27"/>
        <v>1290</v>
      </c>
      <c r="I18" s="15">
        <f>'[3]17'!J20</f>
        <v>273.01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273.01</v>
      </c>
      <c r="P18" s="18">
        <f>frq!C18</f>
        <v>1</v>
      </c>
      <c r="Q18" s="15">
        <f t="shared" si="29"/>
        <v>273.01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273.01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241.01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241.01</v>
      </c>
      <c r="AT18" s="8">
        <v>18.899999999999999</v>
      </c>
      <c r="AU18" s="8">
        <v>18.899999999999999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0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0</v>
      </c>
      <c r="BL18" s="8">
        <f t="shared" si="21"/>
        <v>18.899999999999999</v>
      </c>
      <c r="BM18" s="8">
        <f t="shared" si="22"/>
        <v>18.899999999999999</v>
      </c>
      <c r="BN18" s="8">
        <f t="shared" si="23"/>
        <v>32</v>
      </c>
      <c r="BO18" s="8">
        <f t="shared" si="24"/>
        <v>0</v>
      </c>
      <c r="BP18" s="140">
        <f t="shared" si="25"/>
        <v>-13.100000000000001</v>
      </c>
      <c r="BQ18" s="140">
        <f t="shared" si="26"/>
        <v>18.899999999999999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970</v>
      </c>
      <c r="G19" s="16">
        <f>'[3]17'!G21</f>
        <v>0</v>
      </c>
      <c r="H19" s="17">
        <f t="shared" si="27"/>
        <v>1290</v>
      </c>
      <c r="I19" s="15">
        <f>'[3]17'!J21</f>
        <v>273.01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273.01</v>
      </c>
      <c r="P19" s="18">
        <f>frq!C19</f>
        <v>1</v>
      </c>
      <c r="Q19" s="15">
        <f t="shared" si="29"/>
        <v>273.01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273.01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241.01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241.01</v>
      </c>
      <c r="AT19" s="8">
        <v>21.77</v>
      </c>
      <c r="AU19" s="8">
        <v>21.77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0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0</v>
      </c>
      <c r="BL19" s="8">
        <f t="shared" si="21"/>
        <v>21.77</v>
      </c>
      <c r="BM19" s="8">
        <f t="shared" si="22"/>
        <v>21.77</v>
      </c>
      <c r="BN19" s="8">
        <f t="shared" si="23"/>
        <v>32</v>
      </c>
      <c r="BO19" s="8">
        <f t="shared" si="24"/>
        <v>0</v>
      </c>
      <c r="BP19" s="140">
        <f t="shared" si="25"/>
        <v>-10.23</v>
      </c>
      <c r="BQ19" s="140">
        <f t="shared" si="26"/>
        <v>21.77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970</v>
      </c>
      <c r="G20" s="16">
        <f>'[3]17'!G22</f>
        <v>0</v>
      </c>
      <c r="H20" s="17">
        <f t="shared" si="27"/>
        <v>1290</v>
      </c>
      <c r="I20" s="15">
        <f>'[3]17'!J22</f>
        <v>273.01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273.01</v>
      </c>
      <c r="P20" s="18">
        <f>frq!C20</f>
        <v>1</v>
      </c>
      <c r="Q20" s="15">
        <f t="shared" si="29"/>
        <v>273.01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273.01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241.01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241.01</v>
      </c>
      <c r="AT20" s="8">
        <v>21.77</v>
      </c>
      <c r="AU20" s="8">
        <v>21.77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0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0</v>
      </c>
      <c r="BL20" s="8">
        <f t="shared" si="21"/>
        <v>21.77</v>
      </c>
      <c r="BM20" s="8">
        <f t="shared" si="22"/>
        <v>21.77</v>
      </c>
      <c r="BN20" s="8">
        <f t="shared" si="23"/>
        <v>32</v>
      </c>
      <c r="BO20" s="8">
        <f t="shared" si="24"/>
        <v>0</v>
      </c>
      <c r="BP20" s="140">
        <f t="shared" si="25"/>
        <v>-10.23</v>
      </c>
      <c r="BQ20" s="140">
        <f t="shared" si="26"/>
        <v>21.77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970</v>
      </c>
      <c r="G21" s="16">
        <f>'[3]17'!G23</f>
        <v>0</v>
      </c>
      <c r="H21" s="17">
        <f t="shared" si="27"/>
        <v>1290</v>
      </c>
      <c r="I21" s="15">
        <f>'[3]17'!J23</f>
        <v>273.01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273.01</v>
      </c>
      <c r="P21" s="18">
        <f>frq!C21</f>
        <v>1</v>
      </c>
      <c r="Q21" s="15">
        <f t="shared" si="29"/>
        <v>273.01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273.01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241.01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241.01</v>
      </c>
      <c r="AT21" s="8">
        <v>21.77</v>
      </c>
      <c r="AU21" s="8">
        <v>21.77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0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0</v>
      </c>
      <c r="BL21" s="8">
        <f t="shared" si="21"/>
        <v>21.77</v>
      </c>
      <c r="BM21" s="8">
        <f t="shared" si="22"/>
        <v>21.77</v>
      </c>
      <c r="BN21" s="8">
        <f t="shared" si="23"/>
        <v>32</v>
      </c>
      <c r="BO21" s="8">
        <f t="shared" si="24"/>
        <v>0</v>
      </c>
      <c r="BP21" s="140">
        <f t="shared" si="25"/>
        <v>-10.23</v>
      </c>
      <c r="BQ21" s="140">
        <f t="shared" si="26"/>
        <v>21.77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970</v>
      </c>
      <c r="G22" s="16">
        <f>'[3]17'!G24</f>
        <v>0</v>
      </c>
      <c r="H22" s="17">
        <f t="shared" si="27"/>
        <v>1290</v>
      </c>
      <c r="I22" s="15">
        <f>'[3]17'!J24</f>
        <v>273.01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273.01</v>
      </c>
      <c r="P22" s="18">
        <f>frq!C22</f>
        <v>1</v>
      </c>
      <c r="Q22" s="15">
        <f t="shared" si="29"/>
        <v>273.01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273.01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241.01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241.01</v>
      </c>
      <c r="AT22" s="8">
        <v>21.77</v>
      </c>
      <c r="AU22" s="8">
        <v>21.77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0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0</v>
      </c>
      <c r="BL22" s="8">
        <f t="shared" si="21"/>
        <v>21.77</v>
      </c>
      <c r="BM22" s="8">
        <f t="shared" si="22"/>
        <v>21.77</v>
      </c>
      <c r="BN22" s="8">
        <f t="shared" si="23"/>
        <v>32</v>
      </c>
      <c r="BO22" s="8">
        <f t="shared" si="24"/>
        <v>0</v>
      </c>
      <c r="BP22" s="140">
        <f t="shared" si="25"/>
        <v>-10.23</v>
      </c>
      <c r="BQ22" s="140">
        <f t="shared" si="26"/>
        <v>21.77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970</v>
      </c>
      <c r="G23" s="16">
        <f>'[3]17'!G25</f>
        <v>0</v>
      </c>
      <c r="H23" s="17">
        <f t="shared" si="27"/>
        <v>1290</v>
      </c>
      <c r="I23" s="15">
        <f>'[3]17'!J25</f>
        <v>273.01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273.01</v>
      </c>
      <c r="P23" s="18">
        <f>frq!C23</f>
        <v>1</v>
      </c>
      <c r="Q23" s="15">
        <f t="shared" si="29"/>
        <v>273.01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273.01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241.01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241.01</v>
      </c>
      <c r="AT23" s="8">
        <v>21.77</v>
      </c>
      <c r="AU23" s="8">
        <v>21.77</v>
      </c>
      <c r="AW23" s="179">
        <v>32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32</v>
      </c>
      <c r="BD23" s="179">
        <v>0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0</v>
      </c>
      <c r="BL23" s="8">
        <f t="shared" si="21"/>
        <v>21.77</v>
      </c>
      <c r="BM23" s="8">
        <f t="shared" si="22"/>
        <v>21.77</v>
      </c>
      <c r="BN23" s="8">
        <f t="shared" si="23"/>
        <v>32</v>
      </c>
      <c r="BO23" s="8">
        <f t="shared" si="24"/>
        <v>0</v>
      </c>
      <c r="BP23" s="140">
        <f t="shared" si="25"/>
        <v>-10.23</v>
      </c>
      <c r="BQ23" s="140">
        <f t="shared" si="26"/>
        <v>21.77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970</v>
      </c>
      <c r="G24" s="16">
        <f>'[3]17'!G26</f>
        <v>0</v>
      </c>
      <c r="H24" s="17">
        <f t="shared" si="27"/>
        <v>1290</v>
      </c>
      <c r="I24" s="15">
        <f>'[3]17'!J26</f>
        <v>273.01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273.01</v>
      </c>
      <c r="P24" s="18">
        <f>frq!C24</f>
        <v>1</v>
      </c>
      <c r="Q24" s="15">
        <f t="shared" si="29"/>
        <v>273.01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273.01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241.01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241.01</v>
      </c>
      <c r="AT24" s="8">
        <v>21.77</v>
      </c>
      <c r="AU24" s="8">
        <v>21.77</v>
      </c>
      <c r="AW24" s="179">
        <v>32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32</v>
      </c>
      <c r="BD24" s="179">
        <v>0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0</v>
      </c>
      <c r="BL24" s="8">
        <f t="shared" si="21"/>
        <v>21.77</v>
      </c>
      <c r="BM24" s="8">
        <f t="shared" si="22"/>
        <v>21.77</v>
      </c>
      <c r="BN24" s="8">
        <f t="shared" si="23"/>
        <v>32</v>
      </c>
      <c r="BO24" s="8">
        <f t="shared" si="24"/>
        <v>0</v>
      </c>
      <c r="BP24" s="140">
        <f t="shared" si="25"/>
        <v>-10.23</v>
      </c>
      <c r="BQ24" s="140">
        <f t="shared" si="26"/>
        <v>21.77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970</v>
      </c>
      <c r="G25" s="16">
        <f>'[3]17'!G27</f>
        <v>0</v>
      </c>
      <c r="H25" s="17">
        <f t="shared" si="27"/>
        <v>1290</v>
      </c>
      <c r="I25" s="15">
        <f>'[3]17'!J27</f>
        <v>273.01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273.01</v>
      </c>
      <c r="P25" s="18">
        <f>frq!C25</f>
        <v>1</v>
      </c>
      <c r="Q25" s="15">
        <f t="shared" si="29"/>
        <v>273.01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273.01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241.01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241.01</v>
      </c>
      <c r="AT25" s="8">
        <v>21.77</v>
      </c>
      <c r="AU25" s="8">
        <v>21.77</v>
      </c>
      <c r="AW25" s="179">
        <v>32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32</v>
      </c>
      <c r="BD25" s="179">
        <v>0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0</v>
      </c>
      <c r="BL25" s="8">
        <f t="shared" si="21"/>
        <v>21.77</v>
      </c>
      <c r="BM25" s="8">
        <f t="shared" si="22"/>
        <v>21.77</v>
      </c>
      <c r="BN25" s="8">
        <f t="shared" si="23"/>
        <v>32</v>
      </c>
      <c r="BO25" s="8">
        <f t="shared" si="24"/>
        <v>0</v>
      </c>
      <c r="BP25" s="140">
        <f t="shared" si="25"/>
        <v>-10.23</v>
      </c>
      <c r="BQ25" s="140">
        <f t="shared" si="26"/>
        <v>21.77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970</v>
      </c>
      <c r="G26" s="16">
        <f>'[3]17'!G28</f>
        <v>0</v>
      </c>
      <c r="H26" s="17">
        <f t="shared" si="27"/>
        <v>1290</v>
      </c>
      <c r="I26" s="15">
        <f>'[3]17'!J28</f>
        <v>273.01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273.01</v>
      </c>
      <c r="P26" s="18">
        <f>frq!C26</f>
        <v>1</v>
      </c>
      <c r="Q26" s="15">
        <f t="shared" si="29"/>
        <v>273.01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273.01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241.01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241.01</v>
      </c>
      <c r="AT26" s="8">
        <v>21.77</v>
      </c>
      <c r="AU26" s="8">
        <v>21.77</v>
      </c>
      <c r="AW26" s="179">
        <v>32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32</v>
      </c>
      <c r="BD26" s="179">
        <v>0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0</v>
      </c>
      <c r="BL26" s="8">
        <f t="shared" si="21"/>
        <v>21.77</v>
      </c>
      <c r="BM26" s="8">
        <f t="shared" si="22"/>
        <v>21.77</v>
      </c>
      <c r="BN26" s="8">
        <f t="shared" si="23"/>
        <v>32</v>
      </c>
      <c r="BO26" s="8">
        <f t="shared" si="24"/>
        <v>0</v>
      </c>
      <c r="BP26" s="140">
        <f t="shared" si="25"/>
        <v>-10.23</v>
      </c>
      <c r="BQ26" s="140">
        <f t="shared" si="26"/>
        <v>21.77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970</v>
      </c>
      <c r="G27" s="16">
        <f>'[3]17'!G29</f>
        <v>0</v>
      </c>
      <c r="H27" s="17">
        <f t="shared" si="27"/>
        <v>1290</v>
      </c>
      <c r="I27" s="15">
        <f>'[3]17'!J29</f>
        <v>273.01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273.01</v>
      </c>
      <c r="P27" s="18">
        <f>frq!C27</f>
        <v>1</v>
      </c>
      <c r="Q27" s="15">
        <f t="shared" si="29"/>
        <v>273.01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273.01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241.01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241.01</v>
      </c>
      <c r="AT27" s="8">
        <v>21.77</v>
      </c>
      <c r="AU27" s="8">
        <v>21.77</v>
      </c>
      <c r="AW27" s="179">
        <v>32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32</v>
      </c>
      <c r="BD27" s="179">
        <v>0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0</v>
      </c>
      <c r="BL27" s="8">
        <f t="shared" si="21"/>
        <v>21.77</v>
      </c>
      <c r="BM27" s="8">
        <f t="shared" si="22"/>
        <v>21.77</v>
      </c>
      <c r="BN27" s="8">
        <f t="shared" si="23"/>
        <v>32</v>
      </c>
      <c r="BO27" s="8">
        <f t="shared" si="24"/>
        <v>0</v>
      </c>
      <c r="BP27" s="140">
        <f t="shared" si="25"/>
        <v>-10.23</v>
      </c>
      <c r="BQ27" s="140">
        <f t="shared" si="26"/>
        <v>21.77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970</v>
      </c>
      <c r="G28" s="16">
        <f>'[3]17'!G30</f>
        <v>0</v>
      </c>
      <c r="H28" s="17">
        <f t="shared" si="27"/>
        <v>1290</v>
      </c>
      <c r="I28" s="15">
        <f>'[3]17'!J30</f>
        <v>273.01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273.01</v>
      </c>
      <c r="P28" s="18">
        <f>frq!C28</f>
        <v>1</v>
      </c>
      <c r="Q28" s="15">
        <f t="shared" si="29"/>
        <v>273.01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273.01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241.01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241.01</v>
      </c>
      <c r="AT28" s="8">
        <v>21.77</v>
      </c>
      <c r="AU28" s="8">
        <v>21.77</v>
      </c>
      <c r="AW28" s="179">
        <v>32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32</v>
      </c>
      <c r="BD28" s="179">
        <v>0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0</v>
      </c>
      <c r="BL28" s="8">
        <f t="shared" si="21"/>
        <v>21.77</v>
      </c>
      <c r="BM28" s="8">
        <f t="shared" si="22"/>
        <v>21.77</v>
      </c>
      <c r="BN28" s="8">
        <f t="shared" si="23"/>
        <v>32</v>
      </c>
      <c r="BO28" s="8">
        <f t="shared" si="24"/>
        <v>0</v>
      </c>
      <c r="BP28" s="140">
        <f t="shared" si="25"/>
        <v>-10.23</v>
      </c>
      <c r="BQ28" s="140">
        <f t="shared" si="26"/>
        <v>21.77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970</v>
      </c>
      <c r="G29" s="16">
        <f>'[3]17'!G31</f>
        <v>0</v>
      </c>
      <c r="H29" s="17">
        <f t="shared" si="27"/>
        <v>1290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19.53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19.53</v>
      </c>
      <c r="AE29" s="8">
        <f t="shared" si="11"/>
        <v>19.53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19.53</v>
      </c>
      <c r="AL29" s="8">
        <f t="shared" si="31"/>
        <v>230.94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230.94</v>
      </c>
      <c r="AT29" s="8">
        <v>21.77</v>
      </c>
      <c r="AU29" s="8">
        <v>21.77</v>
      </c>
      <c r="AW29" s="179">
        <v>19.53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19.53</v>
      </c>
      <c r="BD29" s="179">
        <v>19.53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19.53</v>
      </c>
      <c r="BL29" s="8">
        <f t="shared" si="21"/>
        <v>21.77</v>
      </c>
      <c r="BM29" s="8">
        <f t="shared" si="22"/>
        <v>21.77</v>
      </c>
      <c r="BN29" s="8">
        <f t="shared" si="23"/>
        <v>19.53</v>
      </c>
      <c r="BO29" s="8">
        <f t="shared" si="24"/>
        <v>19.53</v>
      </c>
      <c r="BP29" s="140">
        <f t="shared" si="25"/>
        <v>2.2399999999999984</v>
      </c>
      <c r="BQ29" s="140">
        <f t="shared" si="26"/>
        <v>2.2399999999999984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970</v>
      </c>
      <c r="G30" s="16">
        <f>'[3]17'!G32</f>
        <v>0</v>
      </c>
      <c r="H30" s="17">
        <f t="shared" si="27"/>
        <v>1290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21.77</v>
      </c>
      <c r="AU30" s="8">
        <v>21.77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21.77</v>
      </c>
      <c r="BM30" s="8">
        <f t="shared" si="22"/>
        <v>21.77</v>
      </c>
      <c r="BN30" s="8">
        <f t="shared" si="23"/>
        <v>22.5</v>
      </c>
      <c r="BO30" s="8">
        <f t="shared" si="24"/>
        <v>22.5</v>
      </c>
      <c r="BP30" s="140">
        <f t="shared" si="25"/>
        <v>-0.73000000000000043</v>
      </c>
      <c r="BQ30" s="140">
        <f t="shared" si="26"/>
        <v>-0.73000000000000043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970</v>
      </c>
      <c r="G31" s="16">
        <f>'[3]17'!G33</f>
        <v>0</v>
      </c>
      <c r="H31" s="17">
        <f t="shared" si="27"/>
        <v>1290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21.77</v>
      </c>
      <c r="AU31" s="8">
        <v>21.77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21.77</v>
      </c>
      <c r="BM31" s="8">
        <f t="shared" si="22"/>
        <v>21.77</v>
      </c>
      <c r="BN31" s="8">
        <f t="shared" si="23"/>
        <v>22.5</v>
      </c>
      <c r="BO31" s="8">
        <f t="shared" si="24"/>
        <v>22.5</v>
      </c>
      <c r="BP31" s="140">
        <f t="shared" si="25"/>
        <v>-0.73000000000000043</v>
      </c>
      <c r="BQ31" s="140">
        <f t="shared" si="26"/>
        <v>-0.73000000000000043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970</v>
      </c>
      <c r="G32" s="16">
        <f>'[3]17'!G34</f>
        <v>0</v>
      </c>
      <c r="H32" s="17">
        <f t="shared" si="27"/>
        <v>1290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21.77</v>
      </c>
      <c r="AU32" s="8">
        <v>21.77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21.77</v>
      </c>
      <c r="BM32" s="8">
        <f t="shared" si="22"/>
        <v>21.77</v>
      </c>
      <c r="BN32" s="8">
        <f t="shared" si="23"/>
        <v>22.5</v>
      </c>
      <c r="BO32" s="8">
        <f t="shared" si="24"/>
        <v>22.5</v>
      </c>
      <c r="BP32" s="140">
        <f t="shared" si="25"/>
        <v>-0.73000000000000043</v>
      </c>
      <c r="BQ32" s="140">
        <f t="shared" si="26"/>
        <v>-0.73000000000000043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970</v>
      </c>
      <c r="G33" s="16">
        <f>'[3]17'!G35</f>
        <v>0</v>
      </c>
      <c r="H33" s="17">
        <f t="shared" si="27"/>
        <v>1290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21.77</v>
      </c>
      <c r="AU33" s="8">
        <v>21.77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21.77</v>
      </c>
      <c r="BM33" s="8">
        <f t="shared" si="22"/>
        <v>21.77</v>
      </c>
      <c r="BN33" s="8">
        <f t="shared" si="23"/>
        <v>22.5</v>
      </c>
      <c r="BO33" s="8">
        <f t="shared" si="24"/>
        <v>22.5</v>
      </c>
      <c r="BP33" s="140">
        <f t="shared" si="25"/>
        <v>-0.73000000000000043</v>
      </c>
      <c r="BQ33" s="140">
        <f t="shared" si="26"/>
        <v>-0.73000000000000043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970</v>
      </c>
      <c r="G34" s="16">
        <f>'[3]17'!G36</f>
        <v>0</v>
      </c>
      <c r="H34" s="17">
        <f t="shared" si="27"/>
        <v>1290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21.77</v>
      </c>
      <c r="AU34" s="8">
        <v>21.77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21.77</v>
      </c>
      <c r="BM34" s="8">
        <f t="shared" si="22"/>
        <v>21.77</v>
      </c>
      <c r="BN34" s="8">
        <f t="shared" si="23"/>
        <v>22.5</v>
      </c>
      <c r="BO34" s="8">
        <f t="shared" si="24"/>
        <v>22.5</v>
      </c>
      <c r="BP34" s="140">
        <f t="shared" si="25"/>
        <v>-0.73000000000000043</v>
      </c>
      <c r="BQ34" s="140">
        <f t="shared" si="26"/>
        <v>-0.73000000000000043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970</v>
      </c>
      <c r="G35" s="16">
        <f>'[3]17'!G37</f>
        <v>0</v>
      </c>
      <c r="H35" s="17">
        <f t="shared" si="27"/>
        <v>1290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21.77</v>
      </c>
      <c r="AU35" s="8">
        <v>21.77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21.77</v>
      </c>
      <c r="BM35" s="8">
        <f t="shared" si="22"/>
        <v>21.77</v>
      </c>
      <c r="BN35" s="8">
        <f t="shared" si="23"/>
        <v>22.5</v>
      </c>
      <c r="BO35" s="8">
        <f t="shared" si="24"/>
        <v>22.5</v>
      </c>
      <c r="BP35" s="140">
        <f t="shared" si="25"/>
        <v>-0.73000000000000043</v>
      </c>
      <c r="BQ35" s="140">
        <f t="shared" si="26"/>
        <v>-0.73000000000000043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970</v>
      </c>
      <c r="G36" s="16">
        <f>'[3]17'!G38</f>
        <v>0</v>
      </c>
      <c r="H36" s="17">
        <f t="shared" si="27"/>
        <v>1290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21.77</v>
      </c>
      <c r="AU36" s="8">
        <v>21.77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21.77</v>
      </c>
      <c r="BM36" s="8">
        <f t="shared" si="22"/>
        <v>21.77</v>
      </c>
      <c r="BN36" s="8">
        <f t="shared" si="23"/>
        <v>22.5</v>
      </c>
      <c r="BO36" s="8">
        <f t="shared" si="24"/>
        <v>22.5</v>
      </c>
      <c r="BP36" s="140">
        <f t="shared" si="25"/>
        <v>-0.73000000000000043</v>
      </c>
      <c r="BQ36" s="140">
        <f t="shared" si="26"/>
        <v>-0.73000000000000043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970</v>
      </c>
      <c r="G37" s="16">
        <f>'[3]17'!G39</f>
        <v>0</v>
      </c>
      <c r="H37" s="17">
        <f t="shared" si="27"/>
        <v>1290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21.77</v>
      </c>
      <c r="AU37" s="8">
        <v>21.77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21.77</v>
      </c>
      <c r="BM37" s="8">
        <f t="shared" si="22"/>
        <v>21.77</v>
      </c>
      <c r="BN37" s="8">
        <f t="shared" si="23"/>
        <v>22.5</v>
      </c>
      <c r="BO37" s="8">
        <f t="shared" si="24"/>
        <v>22.5</v>
      </c>
      <c r="BP37" s="140">
        <f t="shared" si="25"/>
        <v>-0.73000000000000043</v>
      </c>
      <c r="BQ37" s="140">
        <f t="shared" si="26"/>
        <v>-0.73000000000000043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970</v>
      </c>
      <c r="G38" s="16">
        <f>'[3]17'!G40</f>
        <v>0</v>
      </c>
      <c r="H38" s="17">
        <f t="shared" si="27"/>
        <v>1290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21.77</v>
      </c>
      <c r="AU38" s="8">
        <v>21.77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21.77</v>
      </c>
      <c r="BM38" s="8">
        <f t="shared" si="22"/>
        <v>21.77</v>
      </c>
      <c r="BN38" s="8">
        <f t="shared" si="23"/>
        <v>22.5</v>
      </c>
      <c r="BO38" s="8">
        <f t="shared" si="24"/>
        <v>22.5</v>
      </c>
      <c r="BP38" s="140">
        <f t="shared" si="25"/>
        <v>-0.73000000000000043</v>
      </c>
      <c r="BQ38" s="140">
        <f t="shared" si="26"/>
        <v>-0.73000000000000043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970</v>
      </c>
      <c r="G39" s="16">
        <f>'[3]17'!G41</f>
        <v>0</v>
      </c>
      <c r="H39" s="17">
        <f t="shared" si="27"/>
        <v>1290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21.77</v>
      </c>
      <c r="AU39" s="8">
        <v>21.77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21.77</v>
      </c>
      <c r="BM39" s="8">
        <f t="shared" si="22"/>
        <v>21.77</v>
      </c>
      <c r="BN39" s="8">
        <f t="shared" si="23"/>
        <v>22.5</v>
      </c>
      <c r="BO39" s="8">
        <f t="shared" si="24"/>
        <v>22.5</v>
      </c>
      <c r="BP39" s="140">
        <f t="shared" si="25"/>
        <v>-0.73000000000000043</v>
      </c>
      <c r="BQ39" s="140">
        <f t="shared" si="26"/>
        <v>-0.73000000000000043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970</v>
      </c>
      <c r="G40" s="16">
        <f>'[3]17'!G42</f>
        <v>0</v>
      </c>
      <c r="H40" s="17">
        <f t="shared" si="27"/>
        <v>1290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21.77</v>
      </c>
      <c r="AU40" s="8">
        <v>21.77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21.77</v>
      </c>
      <c r="BM40" s="8">
        <f t="shared" si="22"/>
        <v>21.77</v>
      </c>
      <c r="BN40" s="8">
        <f t="shared" si="23"/>
        <v>22.5</v>
      </c>
      <c r="BO40" s="8">
        <f t="shared" si="24"/>
        <v>22.5</v>
      </c>
      <c r="BP40" s="140">
        <f t="shared" si="25"/>
        <v>-0.73000000000000043</v>
      </c>
      <c r="BQ40" s="140">
        <f t="shared" si="26"/>
        <v>-0.73000000000000043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970</v>
      </c>
      <c r="G41" s="16">
        <f>'[3]17'!G43</f>
        <v>0</v>
      </c>
      <c r="H41" s="17">
        <f t="shared" si="27"/>
        <v>1290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21.77</v>
      </c>
      <c r="AU41" s="8">
        <v>21.77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21.77</v>
      </c>
      <c r="BM41" s="8">
        <f t="shared" si="22"/>
        <v>21.77</v>
      </c>
      <c r="BN41" s="8">
        <f t="shared" si="23"/>
        <v>22.5</v>
      </c>
      <c r="BO41" s="8">
        <f t="shared" si="24"/>
        <v>22.5</v>
      </c>
      <c r="BP41" s="140">
        <f t="shared" si="25"/>
        <v>-0.73000000000000043</v>
      </c>
      <c r="BQ41" s="140">
        <f t="shared" si="26"/>
        <v>-0.73000000000000043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970</v>
      </c>
      <c r="G42" s="16">
        <f>'[3]17'!G44</f>
        <v>0</v>
      </c>
      <c r="H42" s="17">
        <f t="shared" si="27"/>
        <v>1290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21.77</v>
      </c>
      <c r="AU42" s="8">
        <v>21.77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21.77</v>
      </c>
      <c r="BM42" s="8">
        <f t="shared" si="22"/>
        <v>21.77</v>
      </c>
      <c r="BN42" s="8">
        <f t="shared" si="23"/>
        <v>22.5</v>
      </c>
      <c r="BO42" s="8">
        <f t="shared" si="24"/>
        <v>22.5</v>
      </c>
      <c r="BP42" s="140">
        <f t="shared" si="25"/>
        <v>-0.73000000000000043</v>
      </c>
      <c r="BQ42" s="140">
        <f t="shared" si="26"/>
        <v>-0.73000000000000043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950</v>
      </c>
      <c r="G43" s="16">
        <f>'[3]17'!G45</f>
        <v>0</v>
      </c>
      <c r="H43" s="17">
        <f t="shared" si="27"/>
        <v>1270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21.77</v>
      </c>
      <c r="AU43" s="8">
        <v>21.77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21.77</v>
      </c>
      <c r="BM43" s="8">
        <f t="shared" si="22"/>
        <v>21.77</v>
      </c>
      <c r="BN43" s="8">
        <f t="shared" si="23"/>
        <v>22.5</v>
      </c>
      <c r="BO43" s="8">
        <f t="shared" si="24"/>
        <v>22.5</v>
      </c>
      <c r="BP43" s="140">
        <f t="shared" si="25"/>
        <v>-0.73000000000000043</v>
      </c>
      <c r="BQ43" s="140">
        <f t="shared" si="26"/>
        <v>-0.73000000000000043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950</v>
      </c>
      <c r="G44" s="16">
        <f>'[3]17'!G46</f>
        <v>0</v>
      </c>
      <c r="H44" s="17">
        <f t="shared" si="27"/>
        <v>1270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21.77</v>
      </c>
      <c r="AU44" s="8">
        <v>21.77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21.77</v>
      </c>
      <c r="BM44" s="8">
        <f t="shared" si="22"/>
        <v>21.77</v>
      </c>
      <c r="BN44" s="8">
        <f t="shared" si="23"/>
        <v>22.5</v>
      </c>
      <c r="BO44" s="8">
        <f t="shared" si="24"/>
        <v>22.5</v>
      </c>
      <c r="BP44" s="140">
        <f t="shared" si="25"/>
        <v>-0.73000000000000043</v>
      </c>
      <c r="BQ44" s="140">
        <f t="shared" si="26"/>
        <v>-0.73000000000000043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950</v>
      </c>
      <c r="G45" s="16">
        <f>'[3]17'!G47</f>
        <v>0</v>
      </c>
      <c r="H45" s="17">
        <f t="shared" si="27"/>
        <v>1270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21.77</v>
      </c>
      <c r="AU45" s="8">
        <v>21.77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21.77</v>
      </c>
      <c r="BM45" s="8">
        <f t="shared" si="22"/>
        <v>21.77</v>
      </c>
      <c r="BN45" s="8">
        <f t="shared" si="23"/>
        <v>22.5</v>
      </c>
      <c r="BO45" s="8">
        <f t="shared" si="24"/>
        <v>22.5</v>
      </c>
      <c r="BP45" s="140">
        <f t="shared" si="25"/>
        <v>-0.73000000000000043</v>
      </c>
      <c r="BQ45" s="140">
        <f t="shared" si="26"/>
        <v>-0.73000000000000043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950</v>
      </c>
      <c r="G46" s="16">
        <f>'[3]17'!G48</f>
        <v>0</v>
      </c>
      <c r="H46" s="17">
        <f t="shared" si="27"/>
        <v>1270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21.77</v>
      </c>
      <c r="AU46" s="8">
        <v>21.77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21.77</v>
      </c>
      <c r="BM46" s="8">
        <f t="shared" si="22"/>
        <v>21.77</v>
      </c>
      <c r="BN46" s="8">
        <f t="shared" si="23"/>
        <v>22.5</v>
      </c>
      <c r="BO46" s="8">
        <f t="shared" si="24"/>
        <v>22.5</v>
      </c>
      <c r="BP46" s="140">
        <f t="shared" si="25"/>
        <v>-0.73000000000000043</v>
      </c>
      <c r="BQ46" s="140">
        <f t="shared" si="26"/>
        <v>-0.73000000000000043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950</v>
      </c>
      <c r="G47" s="16">
        <f>'[3]17'!G49</f>
        <v>0</v>
      </c>
      <c r="H47" s="17">
        <f t="shared" si="27"/>
        <v>1270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21.77</v>
      </c>
      <c r="AU47" s="8">
        <v>21.77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21.77</v>
      </c>
      <c r="BM47" s="8">
        <f t="shared" si="22"/>
        <v>21.77</v>
      </c>
      <c r="BN47" s="8">
        <f t="shared" si="23"/>
        <v>22.5</v>
      </c>
      <c r="BO47" s="8">
        <f t="shared" si="24"/>
        <v>22.5</v>
      </c>
      <c r="BP47" s="140">
        <f t="shared" si="25"/>
        <v>-0.73000000000000043</v>
      </c>
      <c r="BQ47" s="140">
        <f t="shared" si="26"/>
        <v>-0.73000000000000043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950</v>
      </c>
      <c r="G48" s="16">
        <f>'[3]17'!G50</f>
        <v>0</v>
      </c>
      <c r="H48" s="17">
        <f t="shared" si="27"/>
        <v>1270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21.77</v>
      </c>
      <c r="AU48" s="8">
        <v>21.77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21.77</v>
      </c>
      <c r="BM48" s="8">
        <f t="shared" si="22"/>
        <v>21.77</v>
      </c>
      <c r="BN48" s="8">
        <f t="shared" si="23"/>
        <v>22.5</v>
      </c>
      <c r="BO48" s="8">
        <f t="shared" si="24"/>
        <v>22.5</v>
      </c>
      <c r="BP48" s="140">
        <f t="shared" si="25"/>
        <v>-0.73000000000000043</v>
      </c>
      <c r="BQ48" s="140">
        <f t="shared" si="26"/>
        <v>-0.73000000000000043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950</v>
      </c>
      <c r="G49" s="16">
        <f>'[3]17'!G51</f>
        <v>0</v>
      </c>
      <c r="H49" s="17">
        <f t="shared" si="27"/>
        <v>1270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21.77</v>
      </c>
      <c r="AU49" s="8">
        <v>21.77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21.77</v>
      </c>
      <c r="BM49" s="8">
        <f t="shared" si="22"/>
        <v>21.77</v>
      </c>
      <c r="BN49" s="8">
        <f t="shared" si="23"/>
        <v>22.5</v>
      </c>
      <c r="BO49" s="8">
        <f t="shared" si="24"/>
        <v>22.5</v>
      </c>
      <c r="BP49" s="140">
        <f t="shared" si="25"/>
        <v>-0.73000000000000043</v>
      </c>
      <c r="BQ49" s="140">
        <f t="shared" si="26"/>
        <v>-0.73000000000000043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950</v>
      </c>
      <c r="G50" s="16">
        <f>'[3]17'!G52</f>
        <v>0</v>
      </c>
      <c r="H50" s="17">
        <f t="shared" si="27"/>
        <v>1270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18.89</v>
      </c>
      <c r="AU50" s="8">
        <v>18.89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18.89</v>
      </c>
      <c r="BM50" s="8">
        <f t="shared" si="22"/>
        <v>18.89</v>
      </c>
      <c r="BN50" s="8">
        <f t="shared" si="23"/>
        <v>22.5</v>
      </c>
      <c r="BO50" s="8">
        <f t="shared" si="24"/>
        <v>22.5</v>
      </c>
      <c r="BP50" s="140">
        <f t="shared" si="25"/>
        <v>-3.6099999999999994</v>
      </c>
      <c r="BQ50" s="140">
        <f t="shared" si="26"/>
        <v>-3.6099999999999994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950</v>
      </c>
      <c r="G51" s="16">
        <f>'[3]17'!G53</f>
        <v>0</v>
      </c>
      <c r="H51" s="17">
        <f t="shared" si="27"/>
        <v>1270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18.89</v>
      </c>
      <c r="AU51" s="8">
        <v>18.89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18.89</v>
      </c>
      <c r="BM51" s="8">
        <f t="shared" si="22"/>
        <v>18.89</v>
      </c>
      <c r="BN51" s="8">
        <f t="shared" si="23"/>
        <v>22.5</v>
      </c>
      <c r="BO51" s="8">
        <f t="shared" si="24"/>
        <v>22.5</v>
      </c>
      <c r="BP51" s="140">
        <f t="shared" si="25"/>
        <v>-3.6099999999999994</v>
      </c>
      <c r="BQ51" s="140">
        <f t="shared" si="26"/>
        <v>-3.6099999999999994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950</v>
      </c>
      <c r="G52" s="16">
        <f>'[3]17'!G54</f>
        <v>0</v>
      </c>
      <c r="H52" s="17">
        <f t="shared" si="27"/>
        <v>1270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18.89</v>
      </c>
      <c r="AU52" s="8">
        <v>18.89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18.89</v>
      </c>
      <c r="BM52" s="8">
        <f t="shared" si="22"/>
        <v>18.89</v>
      </c>
      <c r="BN52" s="8">
        <f t="shared" si="23"/>
        <v>22.5</v>
      </c>
      <c r="BO52" s="8">
        <f t="shared" si="24"/>
        <v>22.5</v>
      </c>
      <c r="BP52" s="140">
        <f t="shared" si="25"/>
        <v>-3.6099999999999994</v>
      </c>
      <c r="BQ52" s="140">
        <f t="shared" si="26"/>
        <v>-3.6099999999999994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950</v>
      </c>
      <c r="G53" s="16">
        <f>'[3]17'!G55</f>
        <v>0</v>
      </c>
      <c r="H53" s="17">
        <f t="shared" si="27"/>
        <v>1270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12.58</v>
      </c>
      <c r="AU53" s="8">
        <v>12.58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12.58</v>
      </c>
      <c r="BM53" s="8">
        <f t="shared" si="22"/>
        <v>12.58</v>
      </c>
      <c r="BN53" s="8">
        <f t="shared" si="23"/>
        <v>22.5</v>
      </c>
      <c r="BO53" s="8">
        <f t="shared" si="24"/>
        <v>22.5</v>
      </c>
      <c r="BP53" s="140">
        <f t="shared" si="25"/>
        <v>-9.92</v>
      </c>
      <c r="BQ53" s="140">
        <f t="shared" si="26"/>
        <v>-9.92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950</v>
      </c>
      <c r="G54" s="16">
        <f>'[3]17'!G56</f>
        <v>0</v>
      </c>
      <c r="H54" s="17">
        <f t="shared" si="27"/>
        <v>1270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30.97</v>
      </c>
      <c r="AU54" s="8">
        <v>0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30.97</v>
      </c>
      <c r="BM54" s="8">
        <f t="shared" si="22"/>
        <v>0</v>
      </c>
      <c r="BN54" s="8">
        <f t="shared" si="23"/>
        <v>22.5</v>
      </c>
      <c r="BO54" s="8">
        <f t="shared" si="24"/>
        <v>22.5</v>
      </c>
      <c r="BP54" s="140">
        <f t="shared" si="25"/>
        <v>8.4699999999999989</v>
      </c>
      <c r="BQ54" s="140">
        <f t="shared" si="26"/>
        <v>-22.5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950</v>
      </c>
      <c r="G55" s="16">
        <f>'[3]17'!G57</f>
        <v>0</v>
      </c>
      <c r="H55" s="17">
        <f t="shared" si="27"/>
        <v>1270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30.97</v>
      </c>
      <c r="AU55" s="8">
        <v>0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30.97</v>
      </c>
      <c r="BM55" s="8">
        <f t="shared" si="22"/>
        <v>0</v>
      </c>
      <c r="BN55" s="8">
        <f t="shared" si="23"/>
        <v>22.5</v>
      </c>
      <c r="BO55" s="8">
        <f t="shared" si="24"/>
        <v>22.5</v>
      </c>
      <c r="BP55" s="140">
        <f t="shared" si="25"/>
        <v>8.4699999999999989</v>
      </c>
      <c r="BQ55" s="140">
        <f t="shared" si="26"/>
        <v>-22.5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950</v>
      </c>
      <c r="G56" s="16">
        <f>'[3]17'!G58</f>
        <v>0</v>
      </c>
      <c r="H56" s="17">
        <f t="shared" si="27"/>
        <v>1270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30.97</v>
      </c>
      <c r="AU56" s="8">
        <v>0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30.97</v>
      </c>
      <c r="BM56" s="8">
        <f t="shared" si="22"/>
        <v>0</v>
      </c>
      <c r="BN56" s="8">
        <f t="shared" si="23"/>
        <v>22.5</v>
      </c>
      <c r="BO56" s="8">
        <f t="shared" si="24"/>
        <v>22.5</v>
      </c>
      <c r="BP56" s="140">
        <f t="shared" si="25"/>
        <v>8.4699999999999989</v>
      </c>
      <c r="BQ56" s="140">
        <f t="shared" si="26"/>
        <v>-22.5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950</v>
      </c>
      <c r="G57" s="16">
        <f>'[3]17'!G59</f>
        <v>0</v>
      </c>
      <c r="H57" s="17">
        <f t="shared" si="27"/>
        <v>1270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30.97</v>
      </c>
      <c r="AU57" s="8">
        <v>0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30.97</v>
      </c>
      <c r="BM57" s="8">
        <f t="shared" si="22"/>
        <v>0</v>
      </c>
      <c r="BN57" s="8">
        <f t="shared" si="23"/>
        <v>22.5</v>
      </c>
      <c r="BO57" s="8">
        <f t="shared" si="24"/>
        <v>22.5</v>
      </c>
      <c r="BP57" s="140">
        <f t="shared" si="25"/>
        <v>8.4699999999999989</v>
      </c>
      <c r="BQ57" s="140">
        <f t="shared" si="26"/>
        <v>-22.5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950</v>
      </c>
      <c r="G58" s="16">
        <f>'[3]17'!G60</f>
        <v>0</v>
      </c>
      <c r="H58" s="17">
        <f t="shared" si="27"/>
        <v>1270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30.97</v>
      </c>
      <c r="AU58" s="8">
        <v>0</v>
      </c>
      <c r="AW58" s="179">
        <v>22.5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22.5</v>
      </c>
      <c r="BD58" s="179">
        <v>22.5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22.5</v>
      </c>
      <c r="BL58" s="8">
        <f t="shared" si="21"/>
        <v>30.97</v>
      </c>
      <c r="BM58" s="8">
        <f t="shared" si="22"/>
        <v>0</v>
      </c>
      <c r="BN58" s="8">
        <f t="shared" si="23"/>
        <v>22.5</v>
      </c>
      <c r="BO58" s="8">
        <f t="shared" si="24"/>
        <v>22.5</v>
      </c>
      <c r="BP58" s="140">
        <f t="shared" si="25"/>
        <v>8.4699999999999989</v>
      </c>
      <c r="BQ58" s="140">
        <f t="shared" si="26"/>
        <v>-22.5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950</v>
      </c>
      <c r="G59" s="16">
        <f>'[3]17'!G61</f>
        <v>0</v>
      </c>
      <c r="H59" s="17">
        <f t="shared" si="27"/>
        <v>1270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30.97</v>
      </c>
      <c r="AU59" s="8">
        <v>0</v>
      </c>
      <c r="AW59" s="179">
        <v>22.5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22.5</v>
      </c>
      <c r="BD59" s="179">
        <v>22.5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22.5</v>
      </c>
      <c r="BL59" s="8">
        <f t="shared" si="21"/>
        <v>30.97</v>
      </c>
      <c r="BM59" s="8">
        <f t="shared" si="22"/>
        <v>0</v>
      </c>
      <c r="BN59" s="8">
        <f t="shared" si="23"/>
        <v>22.5</v>
      </c>
      <c r="BO59" s="8">
        <f t="shared" si="24"/>
        <v>22.5</v>
      </c>
      <c r="BP59" s="140">
        <f t="shared" si="25"/>
        <v>8.4699999999999989</v>
      </c>
      <c r="BQ59" s="140">
        <f t="shared" si="26"/>
        <v>-22.5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950</v>
      </c>
      <c r="G60" s="16">
        <f>'[3]17'!G62</f>
        <v>0</v>
      </c>
      <c r="H60" s="17">
        <f t="shared" si="27"/>
        <v>1270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30.97</v>
      </c>
      <c r="AU60" s="8">
        <v>0</v>
      </c>
      <c r="AW60" s="179">
        <v>22.5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22.5</v>
      </c>
      <c r="BD60" s="179">
        <v>22.5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22.5</v>
      </c>
      <c r="BL60" s="8">
        <f t="shared" si="21"/>
        <v>30.97</v>
      </c>
      <c r="BM60" s="8">
        <f t="shared" si="22"/>
        <v>0</v>
      </c>
      <c r="BN60" s="8">
        <f t="shared" si="23"/>
        <v>22.5</v>
      </c>
      <c r="BO60" s="8">
        <f t="shared" si="24"/>
        <v>22.5</v>
      </c>
      <c r="BP60" s="140">
        <f t="shared" si="25"/>
        <v>8.4699999999999989</v>
      </c>
      <c r="BQ60" s="140">
        <f t="shared" si="26"/>
        <v>-22.5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950</v>
      </c>
      <c r="G61" s="16">
        <f>'[3]17'!G63</f>
        <v>0</v>
      </c>
      <c r="H61" s="17">
        <f t="shared" si="27"/>
        <v>1270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19.52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19.52</v>
      </c>
      <c r="AE61" s="8">
        <f t="shared" si="11"/>
        <v>19.52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19.52</v>
      </c>
      <c r="AL61" s="8">
        <f t="shared" si="31"/>
        <v>230.95999999999998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230.95999999999998</v>
      </c>
      <c r="AT61" s="8">
        <v>30.97</v>
      </c>
      <c r="AU61" s="8">
        <v>0</v>
      </c>
      <c r="AW61" s="179">
        <v>19.52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19.52</v>
      </c>
      <c r="BD61" s="179">
        <v>19.52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19.52</v>
      </c>
      <c r="BL61" s="8">
        <f t="shared" si="21"/>
        <v>30.97</v>
      </c>
      <c r="BM61" s="8">
        <f t="shared" si="22"/>
        <v>0</v>
      </c>
      <c r="BN61" s="8">
        <f t="shared" si="23"/>
        <v>19.52</v>
      </c>
      <c r="BO61" s="8">
        <f t="shared" si="24"/>
        <v>19.52</v>
      </c>
      <c r="BP61" s="140">
        <f t="shared" si="25"/>
        <v>11.45</v>
      </c>
      <c r="BQ61" s="140">
        <f t="shared" si="26"/>
        <v>-19.52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950</v>
      </c>
      <c r="G62" s="16">
        <f>'[3]17'!G64</f>
        <v>0</v>
      </c>
      <c r="H62" s="17">
        <f t="shared" si="27"/>
        <v>1270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19.52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19.52</v>
      </c>
      <c r="AE62" s="8">
        <f t="shared" si="11"/>
        <v>19.52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19.52</v>
      </c>
      <c r="AL62" s="8">
        <f t="shared" ref="AL62:AN98" si="35">Q62-X62-AE62</f>
        <v>230.95999999999998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230.95999999999998</v>
      </c>
      <c r="AT62" s="8">
        <v>30.16</v>
      </c>
      <c r="AU62" s="8">
        <v>30.16</v>
      </c>
      <c r="AW62" s="179">
        <v>19.52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19.52</v>
      </c>
      <c r="BD62" s="179">
        <v>19.52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19.52</v>
      </c>
      <c r="BL62" s="8">
        <f t="shared" si="21"/>
        <v>30.16</v>
      </c>
      <c r="BM62" s="8">
        <f t="shared" si="22"/>
        <v>30.16</v>
      </c>
      <c r="BN62" s="8">
        <f t="shared" si="23"/>
        <v>19.52</v>
      </c>
      <c r="BO62" s="8">
        <f t="shared" si="24"/>
        <v>19.52</v>
      </c>
      <c r="BP62" s="140">
        <f t="shared" si="25"/>
        <v>10.64</v>
      </c>
      <c r="BQ62" s="140">
        <f t="shared" si="26"/>
        <v>10.64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950</v>
      </c>
      <c r="G63" s="16">
        <f>'[3]17'!G65</f>
        <v>0</v>
      </c>
      <c r="H63" s="17">
        <f t="shared" si="27"/>
        <v>1270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19.52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19.52</v>
      </c>
      <c r="AE63" s="8">
        <f t="shared" si="11"/>
        <v>19.52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19.52</v>
      </c>
      <c r="AL63" s="8">
        <f t="shared" si="35"/>
        <v>230.95999999999998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230.95999999999998</v>
      </c>
      <c r="AT63" s="8">
        <v>30.16</v>
      </c>
      <c r="AU63" s="8">
        <v>30.16</v>
      </c>
      <c r="AW63" s="179">
        <v>19.52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19.52</v>
      </c>
      <c r="BD63" s="179">
        <v>19.52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19.52</v>
      </c>
      <c r="BL63" s="8">
        <f t="shared" si="21"/>
        <v>30.16</v>
      </c>
      <c r="BM63" s="8">
        <f t="shared" si="22"/>
        <v>30.16</v>
      </c>
      <c r="BN63" s="8">
        <f t="shared" si="23"/>
        <v>19.52</v>
      </c>
      <c r="BO63" s="8">
        <f t="shared" si="24"/>
        <v>19.52</v>
      </c>
      <c r="BP63" s="140">
        <f t="shared" si="25"/>
        <v>10.64</v>
      </c>
      <c r="BQ63" s="140">
        <f t="shared" si="26"/>
        <v>10.64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950</v>
      </c>
      <c r="G64" s="16">
        <f>'[3]17'!G66</f>
        <v>0</v>
      </c>
      <c r="H64" s="17">
        <f t="shared" si="27"/>
        <v>1270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13</v>
      </c>
      <c r="AE64" s="8">
        <f t="shared" si="11"/>
        <v>13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244</v>
      </c>
      <c r="AT64" s="8">
        <v>30.67</v>
      </c>
      <c r="AU64" s="8">
        <v>30.67</v>
      </c>
      <c r="AW64" s="179">
        <v>13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13</v>
      </c>
      <c r="BD64" s="179">
        <v>13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13</v>
      </c>
      <c r="BL64" s="8">
        <f t="shared" si="21"/>
        <v>30.67</v>
      </c>
      <c r="BM64" s="8">
        <f t="shared" si="22"/>
        <v>30.67</v>
      </c>
      <c r="BN64" s="8">
        <f t="shared" si="23"/>
        <v>13</v>
      </c>
      <c r="BO64" s="8">
        <f t="shared" si="24"/>
        <v>13</v>
      </c>
      <c r="BP64" s="140">
        <f t="shared" si="25"/>
        <v>17.670000000000002</v>
      </c>
      <c r="BQ64" s="140">
        <f t="shared" si="26"/>
        <v>17.670000000000002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950</v>
      </c>
      <c r="G65" s="16">
        <f>'[3]17'!G67</f>
        <v>0</v>
      </c>
      <c r="H65" s="17">
        <f t="shared" si="27"/>
        <v>1270</v>
      </c>
      <c r="I65" s="15">
        <f>'[3]17'!J67</f>
        <v>276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276</v>
      </c>
      <c r="P65" s="18">
        <f>frq!C65</f>
        <v>1</v>
      </c>
      <c r="Q65" s="15">
        <f t="shared" si="33"/>
        <v>276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276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244</v>
      </c>
      <c r="AT65" s="8">
        <v>30.67</v>
      </c>
      <c r="AU65" s="8">
        <v>30.67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0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0</v>
      </c>
      <c r="BL65" s="8">
        <f t="shared" si="21"/>
        <v>30.67</v>
      </c>
      <c r="BM65" s="8">
        <f t="shared" si="22"/>
        <v>30.67</v>
      </c>
      <c r="BN65" s="8">
        <f t="shared" si="23"/>
        <v>32</v>
      </c>
      <c r="BO65" s="8">
        <f t="shared" si="24"/>
        <v>0</v>
      </c>
      <c r="BP65" s="140">
        <f t="shared" si="25"/>
        <v>-1.3299999999999983</v>
      </c>
      <c r="BQ65" s="140">
        <f t="shared" si="26"/>
        <v>30.67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950</v>
      </c>
      <c r="G66" s="16">
        <f>'[3]17'!G68</f>
        <v>0</v>
      </c>
      <c r="H66" s="17">
        <f t="shared" si="27"/>
        <v>1270</v>
      </c>
      <c r="I66" s="15">
        <f>'[3]17'!J68</f>
        <v>276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276</v>
      </c>
      <c r="P66" s="18">
        <f>frq!C66</f>
        <v>1</v>
      </c>
      <c r="Q66" s="15">
        <f t="shared" si="33"/>
        <v>276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276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244</v>
      </c>
      <c r="AT66" s="8">
        <v>30.67</v>
      </c>
      <c r="AU66" s="8">
        <v>30.67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0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0</v>
      </c>
      <c r="BL66" s="8">
        <f t="shared" si="21"/>
        <v>30.67</v>
      </c>
      <c r="BM66" s="8">
        <f t="shared" si="22"/>
        <v>30.67</v>
      </c>
      <c r="BN66" s="8">
        <f t="shared" si="23"/>
        <v>32</v>
      </c>
      <c r="BO66" s="8">
        <f t="shared" si="24"/>
        <v>0</v>
      </c>
      <c r="BP66" s="140">
        <f t="shared" si="25"/>
        <v>-1.3299999999999983</v>
      </c>
      <c r="BQ66" s="140">
        <f t="shared" si="26"/>
        <v>30.67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950</v>
      </c>
      <c r="G67" s="16">
        <f>'[3]17'!G69</f>
        <v>0</v>
      </c>
      <c r="H67" s="17">
        <f t="shared" si="27"/>
        <v>1270</v>
      </c>
      <c r="I67" s="15">
        <f>'[3]17'!J69</f>
        <v>300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31.17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31.17</v>
      </c>
      <c r="AE67" s="8">
        <f t="shared" si="11"/>
        <v>31.17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31.17</v>
      </c>
      <c r="AL67" s="8">
        <f t="shared" si="35"/>
        <v>237.65999999999997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237.65999999999997</v>
      </c>
      <c r="AT67" s="8">
        <v>30.67</v>
      </c>
      <c r="AU67" s="8">
        <v>30.67</v>
      </c>
      <c r="AW67" s="179">
        <v>31.17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31.17</v>
      </c>
      <c r="BD67" s="179">
        <v>31.17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31.17</v>
      </c>
      <c r="BL67" s="8">
        <f t="shared" si="21"/>
        <v>30.67</v>
      </c>
      <c r="BM67" s="8">
        <f t="shared" si="22"/>
        <v>30.67</v>
      </c>
      <c r="BN67" s="8">
        <f t="shared" si="23"/>
        <v>31.17</v>
      </c>
      <c r="BO67" s="8">
        <f t="shared" si="24"/>
        <v>31.17</v>
      </c>
      <c r="BP67" s="140">
        <f t="shared" si="25"/>
        <v>-0.5</v>
      </c>
      <c r="BQ67" s="140">
        <f t="shared" si="26"/>
        <v>-0.5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950</v>
      </c>
      <c r="G68" s="16">
        <f>'[3]17'!G70</f>
        <v>0</v>
      </c>
      <c r="H68" s="17">
        <f t="shared" si="27"/>
        <v>1270</v>
      </c>
      <c r="I68" s="15">
        <f>'[3]17'!J70</f>
        <v>300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31.17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31.17</v>
      </c>
      <c r="AE68" s="8">
        <f t="shared" ref="AE68:AE98" si="43">BD68</f>
        <v>31.17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31.17</v>
      </c>
      <c r="AL68" s="8">
        <f t="shared" si="35"/>
        <v>237.65999999999997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237.65999999999997</v>
      </c>
      <c r="AT68" s="8">
        <v>28.8</v>
      </c>
      <c r="AU68" s="8">
        <v>28.8</v>
      </c>
      <c r="AW68" s="179">
        <v>31.17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31.17</v>
      </c>
      <c r="BD68" s="179">
        <v>31.17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31.17</v>
      </c>
      <c r="BL68" s="8">
        <f t="shared" ref="BL68:BL98" si="53">AT68</f>
        <v>28.8</v>
      </c>
      <c r="BM68" s="8">
        <f t="shared" ref="BM68:BM98" si="54">AU68</f>
        <v>28.8</v>
      </c>
      <c r="BN68" s="8">
        <f t="shared" ref="BN68:BN98" si="55">BC68</f>
        <v>31.17</v>
      </c>
      <c r="BO68" s="8">
        <f t="shared" ref="BO68:BO98" si="56">BJ68</f>
        <v>31.17</v>
      </c>
      <c r="BP68" s="140">
        <f t="shared" ref="BP68:BP98" si="57">BL68-BN68</f>
        <v>-2.370000000000001</v>
      </c>
      <c r="BQ68" s="140">
        <f t="shared" ref="BQ68:BQ98" si="58">BM68-BO68</f>
        <v>-2.370000000000001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950</v>
      </c>
      <c r="G69" s="16">
        <f>'[3]17'!G71</f>
        <v>0</v>
      </c>
      <c r="H69" s="17">
        <f t="shared" ref="H69:H98" si="59">SUM(B69:G69)</f>
        <v>1270</v>
      </c>
      <c r="I69" s="15">
        <f>'[3]17'!J71</f>
        <v>300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31.17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31.17</v>
      </c>
      <c r="AE69" s="8">
        <f t="shared" si="43"/>
        <v>31.17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31.17</v>
      </c>
      <c r="AL69" s="8">
        <f t="shared" si="35"/>
        <v>237.65999999999997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237.65999999999997</v>
      </c>
      <c r="AT69" s="8">
        <v>28.8</v>
      </c>
      <c r="AU69" s="8">
        <v>28.8</v>
      </c>
      <c r="AW69" s="179">
        <v>31.17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31.17</v>
      </c>
      <c r="BD69" s="179">
        <v>31.17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31.17</v>
      </c>
      <c r="BL69" s="8">
        <f t="shared" si="53"/>
        <v>28.8</v>
      </c>
      <c r="BM69" s="8">
        <f t="shared" si="54"/>
        <v>28.8</v>
      </c>
      <c r="BN69" s="8">
        <f t="shared" si="55"/>
        <v>31.17</v>
      </c>
      <c r="BO69" s="8">
        <f t="shared" si="56"/>
        <v>31.17</v>
      </c>
      <c r="BP69" s="140">
        <f t="shared" si="57"/>
        <v>-2.370000000000001</v>
      </c>
      <c r="BQ69" s="140">
        <f t="shared" si="58"/>
        <v>-2.370000000000001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950</v>
      </c>
      <c r="G70" s="16">
        <f>'[3]17'!G72</f>
        <v>0</v>
      </c>
      <c r="H70" s="17">
        <f t="shared" si="59"/>
        <v>1270</v>
      </c>
      <c r="I70" s="15">
        <f>'[3]17'!J72</f>
        <v>300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31.17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31.17</v>
      </c>
      <c r="AE70" s="8">
        <f t="shared" si="43"/>
        <v>31.17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31.17</v>
      </c>
      <c r="AL70" s="8">
        <f t="shared" si="35"/>
        <v>237.65999999999997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237.65999999999997</v>
      </c>
      <c r="AT70" s="8">
        <v>28.8</v>
      </c>
      <c r="AU70" s="8">
        <v>28.8</v>
      </c>
      <c r="AW70" s="179">
        <v>31.17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31.17</v>
      </c>
      <c r="BD70" s="179">
        <v>31.17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31.17</v>
      </c>
      <c r="BL70" s="8">
        <f t="shared" si="53"/>
        <v>28.8</v>
      </c>
      <c r="BM70" s="8">
        <f t="shared" si="54"/>
        <v>28.8</v>
      </c>
      <c r="BN70" s="8">
        <f t="shared" si="55"/>
        <v>31.17</v>
      </c>
      <c r="BO70" s="8">
        <f t="shared" si="56"/>
        <v>31.17</v>
      </c>
      <c r="BP70" s="140">
        <f t="shared" si="57"/>
        <v>-2.370000000000001</v>
      </c>
      <c r="BQ70" s="140">
        <f t="shared" si="58"/>
        <v>-2.370000000000001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950</v>
      </c>
      <c r="G71" s="16">
        <f>'[3]17'!G73</f>
        <v>0</v>
      </c>
      <c r="H71" s="17">
        <f t="shared" si="59"/>
        <v>1270</v>
      </c>
      <c r="I71" s="15">
        <f>'[3]17'!J73</f>
        <v>300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31.17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31.17</v>
      </c>
      <c r="AE71" s="8">
        <f t="shared" si="43"/>
        <v>31.17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31.17</v>
      </c>
      <c r="AL71" s="8">
        <f t="shared" si="35"/>
        <v>237.65999999999997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237.65999999999997</v>
      </c>
      <c r="AT71" s="8">
        <v>28.8</v>
      </c>
      <c r="AU71" s="8">
        <v>28.8</v>
      </c>
      <c r="AW71" s="179">
        <v>31.17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31.17</v>
      </c>
      <c r="BD71" s="179">
        <v>31.17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31.17</v>
      </c>
      <c r="BL71" s="8">
        <f t="shared" si="53"/>
        <v>28.8</v>
      </c>
      <c r="BM71" s="8">
        <f t="shared" si="54"/>
        <v>28.8</v>
      </c>
      <c r="BN71" s="8">
        <f t="shared" si="55"/>
        <v>31.17</v>
      </c>
      <c r="BO71" s="8">
        <f t="shared" si="56"/>
        <v>31.17</v>
      </c>
      <c r="BP71" s="140">
        <f t="shared" si="57"/>
        <v>-2.370000000000001</v>
      </c>
      <c r="BQ71" s="140">
        <f t="shared" si="58"/>
        <v>-2.370000000000001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950</v>
      </c>
      <c r="G72" s="16">
        <f>'[3]17'!G74</f>
        <v>0</v>
      </c>
      <c r="H72" s="17">
        <f t="shared" si="59"/>
        <v>1270</v>
      </c>
      <c r="I72" s="15">
        <f>'[3]17'!J74</f>
        <v>300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31.17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31.17</v>
      </c>
      <c r="AE72" s="8">
        <f t="shared" si="43"/>
        <v>31.17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31.17</v>
      </c>
      <c r="AL72" s="8">
        <f t="shared" si="35"/>
        <v>237.65999999999997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237.65999999999997</v>
      </c>
      <c r="AT72" s="8">
        <v>28.8</v>
      </c>
      <c r="AU72" s="8">
        <v>28.8</v>
      </c>
      <c r="AW72" s="179">
        <v>31.17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31.17</v>
      </c>
      <c r="BD72" s="179">
        <v>31.17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31.17</v>
      </c>
      <c r="BL72" s="8">
        <f t="shared" si="53"/>
        <v>28.8</v>
      </c>
      <c r="BM72" s="8">
        <f t="shared" si="54"/>
        <v>28.8</v>
      </c>
      <c r="BN72" s="8">
        <f t="shared" si="55"/>
        <v>31.17</v>
      </c>
      <c r="BO72" s="8">
        <f t="shared" si="56"/>
        <v>31.17</v>
      </c>
      <c r="BP72" s="140">
        <f t="shared" si="57"/>
        <v>-2.370000000000001</v>
      </c>
      <c r="BQ72" s="140">
        <f t="shared" si="58"/>
        <v>-2.370000000000001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950</v>
      </c>
      <c r="G73" s="16">
        <f>'[3]17'!G75</f>
        <v>0</v>
      </c>
      <c r="H73" s="17">
        <f t="shared" si="59"/>
        <v>1270</v>
      </c>
      <c r="I73" s="15">
        <f>'[3]17'!J75</f>
        <v>300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31.17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31.17</v>
      </c>
      <c r="AE73" s="8">
        <f t="shared" si="43"/>
        <v>31.17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31.17</v>
      </c>
      <c r="AL73" s="8">
        <f t="shared" si="35"/>
        <v>237.65999999999997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237.65999999999997</v>
      </c>
      <c r="AT73" s="8">
        <v>28.8</v>
      </c>
      <c r="AU73" s="8">
        <v>28.8</v>
      </c>
      <c r="AW73" s="179">
        <v>31.17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31.17</v>
      </c>
      <c r="BD73" s="179">
        <v>31.17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31.17</v>
      </c>
      <c r="BL73" s="8">
        <f t="shared" si="53"/>
        <v>28.8</v>
      </c>
      <c r="BM73" s="8">
        <f t="shared" si="54"/>
        <v>28.8</v>
      </c>
      <c r="BN73" s="8">
        <f t="shared" si="55"/>
        <v>31.17</v>
      </c>
      <c r="BO73" s="8">
        <f t="shared" si="56"/>
        <v>31.17</v>
      </c>
      <c r="BP73" s="140">
        <f t="shared" si="57"/>
        <v>-2.370000000000001</v>
      </c>
      <c r="BQ73" s="140">
        <f t="shared" si="58"/>
        <v>-2.370000000000001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950</v>
      </c>
      <c r="G74" s="16">
        <f>'[3]17'!G76</f>
        <v>0</v>
      </c>
      <c r="H74" s="17">
        <f t="shared" si="59"/>
        <v>1270</v>
      </c>
      <c r="I74" s="15">
        <f>'[3]17'!J76</f>
        <v>300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31.17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31.17</v>
      </c>
      <c r="AE74" s="8">
        <f t="shared" si="43"/>
        <v>31.17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31.17</v>
      </c>
      <c r="AL74" s="8">
        <f t="shared" si="35"/>
        <v>237.65999999999997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237.65999999999997</v>
      </c>
      <c r="AT74" s="8">
        <v>28.8</v>
      </c>
      <c r="AU74" s="8">
        <v>28.8</v>
      </c>
      <c r="AW74" s="179">
        <v>31.17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31.17</v>
      </c>
      <c r="BD74" s="179">
        <v>31.17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31.17</v>
      </c>
      <c r="BL74" s="8">
        <f t="shared" si="53"/>
        <v>28.8</v>
      </c>
      <c r="BM74" s="8">
        <f t="shared" si="54"/>
        <v>28.8</v>
      </c>
      <c r="BN74" s="8">
        <f t="shared" si="55"/>
        <v>31.17</v>
      </c>
      <c r="BO74" s="8">
        <f t="shared" si="56"/>
        <v>31.17</v>
      </c>
      <c r="BP74" s="140">
        <f t="shared" si="57"/>
        <v>-2.370000000000001</v>
      </c>
      <c r="BQ74" s="140">
        <f t="shared" si="58"/>
        <v>-2.370000000000001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970</v>
      </c>
      <c r="G75" s="16">
        <f>'[3]17'!G77</f>
        <v>0</v>
      </c>
      <c r="H75" s="17">
        <f t="shared" si="59"/>
        <v>1290</v>
      </c>
      <c r="I75" s="15">
        <f>'[3]17'!J77</f>
        <v>305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31.69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31.69</v>
      </c>
      <c r="AE75" s="8">
        <f t="shared" si="43"/>
        <v>31.69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31.69</v>
      </c>
      <c r="AL75" s="8">
        <f t="shared" si="35"/>
        <v>241.62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241.62</v>
      </c>
      <c r="AT75" s="8">
        <v>28.8</v>
      </c>
      <c r="AU75" s="8">
        <v>28.8</v>
      </c>
      <c r="AW75" s="179">
        <v>31.69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31.69</v>
      </c>
      <c r="BD75" s="179">
        <v>31.69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31.69</v>
      </c>
      <c r="BL75" s="8">
        <f t="shared" si="53"/>
        <v>28.8</v>
      </c>
      <c r="BM75" s="8">
        <f t="shared" si="54"/>
        <v>28.8</v>
      </c>
      <c r="BN75" s="8">
        <f t="shared" si="55"/>
        <v>31.69</v>
      </c>
      <c r="BO75" s="8">
        <f t="shared" si="56"/>
        <v>31.69</v>
      </c>
      <c r="BP75" s="140">
        <f t="shared" si="57"/>
        <v>-2.8900000000000006</v>
      </c>
      <c r="BQ75" s="140">
        <f t="shared" si="58"/>
        <v>-2.8900000000000006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970</v>
      </c>
      <c r="G76" s="16">
        <f>'[3]17'!G78</f>
        <v>0</v>
      </c>
      <c r="H76" s="17">
        <f t="shared" si="59"/>
        <v>1290</v>
      </c>
      <c r="I76" s="15">
        <f>'[3]17'!J78</f>
        <v>305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31.69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31.69</v>
      </c>
      <c r="AE76" s="8">
        <f t="shared" si="43"/>
        <v>31.69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31.69</v>
      </c>
      <c r="AL76" s="8">
        <f t="shared" si="35"/>
        <v>241.62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241.62</v>
      </c>
      <c r="AT76" s="8">
        <v>28.8</v>
      </c>
      <c r="AU76" s="8">
        <v>28.8</v>
      </c>
      <c r="AW76" s="179">
        <v>31.69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31.69</v>
      </c>
      <c r="BD76" s="179">
        <v>31.69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31.69</v>
      </c>
      <c r="BL76" s="8">
        <f t="shared" si="53"/>
        <v>28.8</v>
      </c>
      <c r="BM76" s="8">
        <f t="shared" si="54"/>
        <v>28.8</v>
      </c>
      <c r="BN76" s="8">
        <f t="shared" si="55"/>
        <v>31.69</v>
      </c>
      <c r="BO76" s="8">
        <f t="shared" si="56"/>
        <v>31.69</v>
      </c>
      <c r="BP76" s="140">
        <f t="shared" si="57"/>
        <v>-2.8900000000000006</v>
      </c>
      <c r="BQ76" s="140">
        <f t="shared" si="58"/>
        <v>-2.8900000000000006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970</v>
      </c>
      <c r="G77" s="16">
        <f>'[3]17'!G79</f>
        <v>0</v>
      </c>
      <c r="H77" s="17">
        <f t="shared" si="59"/>
        <v>1290</v>
      </c>
      <c r="I77" s="15">
        <f>'[3]17'!J79</f>
        <v>305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31.69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31.69</v>
      </c>
      <c r="AE77" s="8">
        <f t="shared" si="43"/>
        <v>31.69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31.69</v>
      </c>
      <c r="AL77" s="8">
        <f t="shared" si="35"/>
        <v>241.62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241.62</v>
      </c>
      <c r="AT77" s="8">
        <v>28.8</v>
      </c>
      <c r="AU77" s="8">
        <v>28.8</v>
      </c>
      <c r="AW77" s="179">
        <v>31.69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31.69</v>
      </c>
      <c r="BD77" s="179">
        <v>31.69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31.69</v>
      </c>
      <c r="BL77" s="8">
        <f t="shared" si="53"/>
        <v>28.8</v>
      </c>
      <c r="BM77" s="8">
        <f t="shared" si="54"/>
        <v>28.8</v>
      </c>
      <c r="BN77" s="8">
        <f t="shared" si="55"/>
        <v>31.69</v>
      </c>
      <c r="BO77" s="8">
        <f t="shared" si="56"/>
        <v>31.69</v>
      </c>
      <c r="BP77" s="140">
        <f t="shared" si="57"/>
        <v>-2.8900000000000006</v>
      </c>
      <c r="BQ77" s="140">
        <f t="shared" si="58"/>
        <v>-2.8900000000000006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970</v>
      </c>
      <c r="G78" s="16">
        <f>'[3]17'!G80</f>
        <v>0</v>
      </c>
      <c r="H78" s="17">
        <f t="shared" si="59"/>
        <v>1290</v>
      </c>
      <c r="I78" s="15">
        <f>'[3]17'!J80</f>
        <v>305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31.69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31.69</v>
      </c>
      <c r="AE78" s="8">
        <f t="shared" si="43"/>
        <v>31.69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31.69</v>
      </c>
      <c r="AL78" s="8">
        <f t="shared" si="35"/>
        <v>241.62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241.62</v>
      </c>
      <c r="AT78" s="8">
        <v>28.8</v>
      </c>
      <c r="AU78" s="8">
        <v>28.8</v>
      </c>
      <c r="AW78" s="179">
        <v>31.69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31.69</v>
      </c>
      <c r="BD78" s="179">
        <v>31.69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31.69</v>
      </c>
      <c r="BL78" s="8">
        <f t="shared" si="53"/>
        <v>28.8</v>
      </c>
      <c r="BM78" s="8">
        <f t="shared" si="54"/>
        <v>28.8</v>
      </c>
      <c r="BN78" s="8">
        <f t="shared" si="55"/>
        <v>31.69</v>
      </c>
      <c r="BO78" s="8">
        <f t="shared" si="56"/>
        <v>31.69</v>
      </c>
      <c r="BP78" s="140">
        <f t="shared" si="57"/>
        <v>-2.8900000000000006</v>
      </c>
      <c r="BQ78" s="140">
        <f t="shared" si="58"/>
        <v>-2.8900000000000006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970</v>
      </c>
      <c r="G79" s="16">
        <f>'[3]17'!G81</f>
        <v>0</v>
      </c>
      <c r="H79" s="17">
        <f t="shared" si="59"/>
        <v>1290</v>
      </c>
      <c r="I79" s="15">
        <f>'[3]17'!J81</f>
        <v>305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29.76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29.76</v>
      </c>
      <c r="AE79" s="8">
        <f t="shared" si="43"/>
        <v>29.76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29.76</v>
      </c>
      <c r="AL79" s="8">
        <f t="shared" si="35"/>
        <v>245.48000000000002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245.48000000000002</v>
      </c>
      <c r="AT79" s="8">
        <v>28.8</v>
      </c>
      <c r="AU79" s="8">
        <v>28.8</v>
      </c>
      <c r="AW79" s="179">
        <v>29.76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29.76</v>
      </c>
      <c r="BD79" s="179">
        <v>29.76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29.76</v>
      </c>
      <c r="BL79" s="8">
        <f t="shared" si="53"/>
        <v>28.8</v>
      </c>
      <c r="BM79" s="8">
        <f t="shared" si="54"/>
        <v>28.8</v>
      </c>
      <c r="BN79" s="8">
        <f t="shared" si="55"/>
        <v>29.76</v>
      </c>
      <c r="BO79" s="8">
        <f t="shared" si="56"/>
        <v>29.76</v>
      </c>
      <c r="BP79" s="140">
        <f t="shared" si="57"/>
        <v>-0.96000000000000085</v>
      </c>
      <c r="BQ79" s="140">
        <f t="shared" si="58"/>
        <v>-0.96000000000000085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970</v>
      </c>
      <c r="G80" s="16">
        <f>'[3]17'!G82</f>
        <v>0</v>
      </c>
      <c r="H80" s="17">
        <f t="shared" si="59"/>
        <v>1290</v>
      </c>
      <c r="I80" s="15">
        <f>'[3]17'!J82</f>
        <v>305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29.76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29.76</v>
      </c>
      <c r="AE80" s="8">
        <f t="shared" si="43"/>
        <v>29.76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29.76</v>
      </c>
      <c r="AL80" s="8">
        <f t="shared" si="35"/>
        <v>245.48000000000002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245.48000000000002</v>
      </c>
      <c r="AT80" s="8">
        <v>28.8</v>
      </c>
      <c r="AU80" s="8">
        <v>28.8</v>
      </c>
      <c r="AW80" s="179">
        <v>29.76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29.76</v>
      </c>
      <c r="BD80" s="179">
        <v>29.76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29.76</v>
      </c>
      <c r="BL80" s="8">
        <f t="shared" si="53"/>
        <v>28.8</v>
      </c>
      <c r="BM80" s="8">
        <f t="shared" si="54"/>
        <v>28.8</v>
      </c>
      <c r="BN80" s="8">
        <f t="shared" si="55"/>
        <v>29.76</v>
      </c>
      <c r="BO80" s="8">
        <f t="shared" si="56"/>
        <v>29.76</v>
      </c>
      <c r="BP80" s="140">
        <f t="shared" si="57"/>
        <v>-0.96000000000000085</v>
      </c>
      <c r="BQ80" s="140">
        <f t="shared" si="58"/>
        <v>-0.96000000000000085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970</v>
      </c>
      <c r="G81" s="16">
        <f>'[3]17'!G83</f>
        <v>0</v>
      </c>
      <c r="H81" s="17">
        <f t="shared" si="59"/>
        <v>1290</v>
      </c>
      <c r="I81" s="15">
        <f>'[3]17'!J83</f>
        <v>305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29.76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29.76</v>
      </c>
      <c r="AE81" s="8">
        <f t="shared" si="43"/>
        <v>29.76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29.76</v>
      </c>
      <c r="AL81" s="8">
        <f t="shared" si="35"/>
        <v>245.48000000000002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245.48000000000002</v>
      </c>
      <c r="AT81" s="8">
        <v>28.8</v>
      </c>
      <c r="AU81" s="8">
        <v>28.8</v>
      </c>
      <c r="AW81" s="179">
        <v>29.76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29.76</v>
      </c>
      <c r="BD81" s="179">
        <v>29.76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29.76</v>
      </c>
      <c r="BL81" s="8">
        <f t="shared" si="53"/>
        <v>28.8</v>
      </c>
      <c r="BM81" s="8">
        <f t="shared" si="54"/>
        <v>28.8</v>
      </c>
      <c r="BN81" s="8">
        <f t="shared" si="55"/>
        <v>29.76</v>
      </c>
      <c r="BO81" s="8">
        <f t="shared" si="56"/>
        <v>29.76</v>
      </c>
      <c r="BP81" s="140">
        <f t="shared" si="57"/>
        <v>-0.96000000000000085</v>
      </c>
      <c r="BQ81" s="140">
        <f t="shared" si="58"/>
        <v>-0.96000000000000085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970</v>
      </c>
      <c r="G82" s="16">
        <f>'[3]17'!G84</f>
        <v>0</v>
      </c>
      <c r="H82" s="17">
        <f t="shared" si="59"/>
        <v>1290</v>
      </c>
      <c r="I82" s="15">
        <f>'[3]17'!J84</f>
        <v>305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29.76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29.76</v>
      </c>
      <c r="AE82" s="8">
        <f t="shared" si="43"/>
        <v>29.76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29.76</v>
      </c>
      <c r="AL82" s="8">
        <f t="shared" si="35"/>
        <v>245.48000000000002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245.48000000000002</v>
      </c>
      <c r="AT82" s="8">
        <v>28.8</v>
      </c>
      <c r="AU82" s="8">
        <v>28.8</v>
      </c>
      <c r="AW82" s="179">
        <v>29.76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29.76</v>
      </c>
      <c r="BD82" s="179">
        <v>29.76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29.76</v>
      </c>
      <c r="BL82" s="8">
        <f t="shared" si="53"/>
        <v>28.8</v>
      </c>
      <c r="BM82" s="8">
        <f t="shared" si="54"/>
        <v>28.8</v>
      </c>
      <c r="BN82" s="8">
        <f t="shared" si="55"/>
        <v>29.76</v>
      </c>
      <c r="BO82" s="8">
        <f t="shared" si="56"/>
        <v>29.76</v>
      </c>
      <c r="BP82" s="140">
        <f t="shared" si="57"/>
        <v>-0.96000000000000085</v>
      </c>
      <c r="BQ82" s="140">
        <f t="shared" si="58"/>
        <v>-0.96000000000000085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970</v>
      </c>
      <c r="G83" s="16">
        <f>'[3]17'!G85</f>
        <v>0</v>
      </c>
      <c r="H83" s="17">
        <f t="shared" si="59"/>
        <v>1290</v>
      </c>
      <c r="I83" s="15">
        <f>'[3]17'!J85</f>
        <v>305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29.76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29.76</v>
      </c>
      <c r="AE83" s="8">
        <f t="shared" si="43"/>
        <v>29.76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29.76</v>
      </c>
      <c r="AL83" s="8">
        <f t="shared" si="35"/>
        <v>245.48000000000002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245.48000000000002</v>
      </c>
      <c r="AT83" s="8">
        <v>28.8</v>
      </c>
      <c r="AU83" s="8">
        <v>28.8</v>
      </c>
      <c r="AW83" s="179">
        <v>29.76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29.76</v>
      </c>
      <c r="BD83" s="179">
        <v>29.76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29.76</v>
      </c>
      <c r="BL83" s="8">
        <f t="shared" si="53"/>
        <v>28.8</v>
      </c>
      <c r="BM83" s="8">
        <f t="shared" si="54"/>
        <v>28.8</v>
      </c>
      <c r="BN83" s="8">
        <f t="shared" si="55"/>
        <v>29.76</v>
      </c>
      <c r="BO83" s="8">
        <f t="shared" si="56"/>
        <v>29.76</v>
      </c>
      <c r="BP83" s="140">
        <f t="shared" si="57"/>
        <v>-0.96000000000000085</v>
      </c>
      <c r="BQ83" s="140">
        <f t="shared" si="58"/>
        <v>-0.96000000000000085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970</v>
      </c>
      <c r="G84" s="16">
        <f>'[3]17'!G86</f>
        <v>0</v>
      </c>
      <c r="H84" s="17">
        <f t="shared" si="59"/>
        <v>1290</v>
      </c>
      <c r="I84" s="15">
        <f>'[3]17'!J86</f>
        <v>305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29.76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29.76</v>
      </c>
      <c r="AE84" s="8">
        <f t="shared" si="43"/>
        <v>29.76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29.76</v>
      </c>
      <c r="AL84" s="8">
        <f t="shared" si="35"/>
        <v>245.48000000000002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245.48000000000002</v>
      </c>
      <c r="AT84" s="8">
        <v>29.51</v>
      </c>
      <c r="AU84" s="8">
        <v>0</v>
      </c>
      <c r="AW84" s="179">
        <v>29.76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29.76</v>
      </c>
      <c r="BD84" s="179">
        <v>29.76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29.76</v>
      </c>
      <c r="BL84" s="8">
        <f t="shared" si="53"/>
        <v>29.51</v>
      </c>
      <c r="BM84" s="8">
        <f t="shared" si="54"/>
        <v>0</v>
      </c>
      <c r="BN84" s="8">
        <f t="shared" si="55"/>
        <v>29.76</v>
      </c>
      <c r="BO84" s="8">
        <f t="shared" si="56"/>
        <v>29.76</v>
      </c>
      <c r="BP84" s="140">
        <f t="shared" si="57"/>
        <v>-0.25</v>
      </c>
      <c r="BQ84" s="140">
        <f t="shared" si="58"/>
        <v>-29.76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970</v>
      </c>
      <c r="G85" s="16">
        <f>'[3]17'!G87</f>
        <v>0</v>
      </c>
      <c r="H85" s="17">
        <f t="shared" si="59"/>
        <v>1290</v>
      </c>
      <c r="I85" s="15">
        <f>'[3]17'!J87</f>
        <v>305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29.76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29.76</v>
      </c>
      <c r="AE85" s="8">
        <f t="shared" si="43"/>
        <v>29.76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29.76</v>
      </c>
      <c r="AL85" s="8">
        <f t="shared" si="35"/>
        <v>245.48000000000002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245.48000000000002</v>
      </c>
      <c r="AT85" s="8">
        <v>29.51</v>
      </c>
      <c r="AU85" s="8">
        <v>0</v>
      </c>
      <c r="AW85" s="179">
        <v>29.76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29.76</v>
      </c>
      <c r="BD85" s="179">
        <v>29.76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29.76</v>
      </c>
      <c r="BL85" s="8">
        <f t="shared" si="53"/>
        <v>29.51</v>
      </c>
      <c r="BM85" s="8">
        <f t="shared" si="54"/>
        <v>0</v>
      </c>
      <c r="BN85" s="8">
        <f t="shared" si="55"/>
        <v>29.76</v>
      </c>
      <c r="BO85" s="8">
        <f t="shared" si="56"/>
        <v>29.76</v>
      </c>
      <c r="BP85" s="140">
        <f t="shared" si="57"/>
        <v>-0.25</v>
      </c>
      <c r="BQ85" s="140">
        <f t="shared" si="58"/>
        <v>-29.76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970</v>
      </c>
      <c r="G86" s="16">
        <f>'[3]17'!G88</f>
        <v>0</v>
      </c>
      <c r="H86" s="17">
        <f t="shared" si="59"/>
        <v>1290</v>
      </c>
      <c r="I86" s="15">
        <f>'[3]17'!J88</f>
        <v>305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29.76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29.76</v>
      </c>
      <c r="AE86" s="8">
        <f t="shared" si="43"/>
        <v>29.76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29.76</v>
      </c>
      <c r="AL86" s="8">
        <f t="shared" si="35"/>
        <v>245.48000000000002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245.48000000000002</v>
      </c>
      <c r="AT86" s="8">
        <v>29.51</v>
      </c>
      <c r="AU86" s="8">
        <v>0</v>
      </c>
      <c r="AW86" s="179">
        <v>29.76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29.76</v>
      </c>
      <c r="BD86" s="179">
        <v>29.76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29.76</v>
      </c>
      <c r="BL86" s="8">
        <f t="shared" si="53"/>
        <v>29.51</v>
      </c>
      <c r="BM86" s="8">
        <f t="shared" si="54"/>
        <v>0</v>
      </c>
      <c r="BN86" s="8">
        <f t="shared" si="55"/>
        <v>29.76</v>
      </c>
      <c r="BO86" s="8">
        <f t="shared" si="56"/>
        <v>29.76</v>
      </c>
      <c r="BP86" s="140">
        <f t="shared" si="57"/>
        <v>-0.25</v>
      </c>
      <c r="BQ86" s="140">
        <f t="shared" si="58"/>
        <v>-29.76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970</v>
      </c>
      <c r="G87" s="16">
        <f>'[3]17'!G89</f>
        <v>0</v>
      </c>
      <c r="H87" s="17">
        <f t="shared" si="59"/>
        <v>1290</v>
      </c>
      <c r="I87" s="15">
        <f>'[3]17'!J89</f>
        <v>305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29.76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29.76</v>
      </c>
      <c r="AE87" s="8">
        <f t="shared" si="43"/>
        <v>29.76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29.76</v>
      </c>
      <c r="AL87" s="8">
        <f t="shared" si="35"/>
        <v>245.48000000000002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245.48000000000002</v>
      </c>
      <c r="AT87" s="8">
        <v>29.51</v>
      </c>
      <c r="AU87" s="8">
        <v>0</v>
      </c>
      <c r="AW87" s="179">
        <v>29.76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29.76</v>
      </c>
      <c r="BD87" s="179">
        <v>29.76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29.76</v>
      </c>
      <c r="BL87" s="8">
        <f t="shared" si="53"/>
        <v>29.51</v>
      </c>
      <c r="BM87" s="8">
        <f t="shared" si="54"/>
        <v>0</v>
      </c>
      <c r="BN87" s="8">
        <f t="shared" si="55"/>
        <v>29.76</v>
      </c>
      <c r="BO87" s="8">
        <f t="shared" si="56"/>
        <v>29.76</v>
      </c>
      <c r="BP87" s="140">
        <f t="shared" si="57"/>
        <v>-0.25</v>
      </c>
      <c r="BQ87" s="140">
        <f t="shared" si="58"/>
        <v>-29.76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970</v>
      </c>
      <c r="G88" s="16">
        <f>'[3]17'!G90</f>
        <v>0</v>
      </c>
      <c r="H88" s="17">
        <f t="shared" si="59"/>
        <v>1290</v>
      </c>
      <c r="I88" s="15">
        <f>'[3]17'!J90</f>
        <v>305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29.76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29.76</v>
      </c>
      <c r="AE88" s="8">
        <f t="shared" si="43"/>
        <v>29.76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29.76</v>
      </c>
      <c r="AL88" s="8">
        <f t="shared" si="35"/>
        <v>245.48000000000002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245.48000000000002</v>
      </c>
      <c r="AW88" s="179">
        <v>29.76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29.76</v>
      </c>
      <c r="BD88" s="179">
        <v>29.76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29.76</v>
      </c>
      <c r="BL88" s="8">
        <f t="shared" si="53"/>
        <v>0</v>
      </c>
      <c r="BM88" s="8">
        <f t="shared" si="54"/>
        <v>0</v>
      </c>
      <c r="BN88" s="8">
        <f t="shared" si="55"/>
        <v>29.76</v>
      </c>
      <c r="BO88" s="8">
        <f t="shared" si="56"/>
        <v>29.76</v>
      </c>
      <c r="BP88" s="140">
        <f t="shared" si="57"/>
        <v>-29.76</v>
      </c>
      <c r="BQ88" s="140">
        <f t="shared" si="58"/>
        <v>-29.76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970</v>
      </c>
      <c r="G89" s="16">
        <f>'[3]17'!G91</f>
        <v>0</v>
      </c>
      <c r="H89" s="17">
        <f t="shared" si="59"/>
        <v>1290</v>
      </c>
      <c r="I89" s="15">
        <f>'[3]17'!J91</f>
        <v>300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268</v>
      </c>
      <c r="AW89" s="179">
        <v>32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32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40">
        <f t="shared" si="57"/>
        <v>-32</v>
      </c>
      <c r="BQ89" s="140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970</v>
      </c>
      <c r="G90" s="16">
        <f>'[3]17'!G92</f>
        <v>0</v>
      </c>
      <c r="H90" s="17">
        <f t="shared" si="59"/>
        <v>1290</v>
      </c>
      <c r="I90" s="15">
        <f>'[3]17'!J92</f>
        <v>300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268</v>
      </c>
      <c r="AW90" s="179">
        <v>32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32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40">
        <f t="shared" si="57"/>
        <v>-32</v>
      </c>
      <c r="BQ90" s="140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970</v>
      </c>
      <c r="G91" s="16">
        <f>'[3]17'!G93</f>
        <v>0</v>
      </c>
      <c r="H91" s="17">
        <f t="shared" si="59"/>
        <v>1290</v>
      </c>
      <c r="I91" s="15">
        <f>'[3]17'!J93</f>
        <v>305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W91" s="179">
        <v>30.5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30.5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40">
        <f t="shared" si="57"/>
        <v>-30.5</v>
      </c>
      <c r="BQ91" s="140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970</v>
      </c>
      <c r="G92" s="16">
        <f>'[3]17'!G94</f>
        <v>0</v>
      </c>
      <c r="H92" s="17">
        <f t="shared" si="59"/>
        <v>1290</v>
      </c>
      <c r="I92" s="15">
        <f>'[3]17'!J94</f>
        <v>305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W92" s="179">
        <v>30.5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30.5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40">
        <f t="shared" si="57"/>
        <v>-30.5</v>
      </c>
      <c r="BQ92" s="140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970</v>
      </c>
      <c r="G93" s="16">
        <f>'[3]17'!G95</f>
        <v>0</v>
      </c>
      <c r="H93" s="17">
        <f t="shared" si="59"/>
        <v>1290</v>
      </c>
      <c r="I93" s="15">
        <f>'[3]17'!J95</f>
        <v>305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W93" s="179">
        <v>30.5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30.5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40">
        <f t="shared" si="57"/>
        <v>-30.5</v>
      </c>
      <c r="BQ93" s="140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970</v>
      </c>
      <c r="G94" s="16">
        <f>'[3]17'!G96</f>
        <v>0</v>
      </c>
      <c r="H94" s="17">
        <f t="shared" si="59"/>
        <v>1290</v>
      </c>
      <c r="I94" s="15">
        <f>'[3]17'!J96</f>
        <v>305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W94" s="179">
        <v>30.5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30.5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40">
        <f t="shared" si="57"/>
        <v>-30.5</v>
      </c>
      <c r="BQ94" s="140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970</v>
      </c>
      <c r="G95" s="16">
        <f>'[3]17'!G97</f>
        <v>0</v>
      </c>
      <c r="H95" s="17">
        <f t="shared" si="59"/>
        <v>1290</v>
      </c>
      <c r="I95" s="15">
        <f>'[3]17'!J97</f>
        <v>305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W95" s="179">
        <v>30.5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30.5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40">
        <f t="shared" si="57"/>
        <v>-30.5</v>
      </c>
      <c r="BQ95" s="140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970</v>
      </c>
      <c r="G96" s="16">
        <f>'[3]17'!G98</f>
        <v>0</v>
      </c>
      <c r="H96" s="17">
        <f t="shared" si="59"/>
        <v>1290</v>
      </c>
      <c r="I96" s="15">
        <f>'[3]17'!J98</f>
        <v>305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W96" s="179">
        <v>30.5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30.5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40">
        <f t="shared" si="57"/>
        <v>-30.5</v>
      </c>
      <c r="BQ96" s="140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970</v>
      </c>
      <c r="G97" s="16">
        <f>'[3]17'!G99</f>
        <v>0</v>
      </c>
      <c r="H97" s="17">
        <f t="shared" si="59"/>
        <v>1290</v>
      </c>
      <c r="I97" s="15">
        <f>'[3]17'!J99</f>
        <v>305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W97" s="179">
        <v>30.5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30.5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40">
        <f t="shared" si="57"/>
        <v>-30.5</v>
      </c>
      <c r="BQ97" s="140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970</v>
      </c>
      <c r="G98" s="16">
        <f>'[3]17'!G100</f>
        <v>0</v>
      </c>
      <c r="H98" s="17">
        <f t="shared" si="59"/>
        <v>1290</v>
      </c>
      <c r="I98" s="15">
        <f>'[3]17'!J100</f>
        <v>305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W98" s="179">
        <v>30.5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30.5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40">
        <f t="shared" si="57"/>
        <v>-30.5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6.8802825000000007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6.8802825000000007</v>
      </c>
      <c r="P99" s="15">
        <f t="shared" si="62"/>
        <v>2.4E-2</v>
      </c>
      <c r="Q99" s="15">
        <f t="shared" si="62"/>
        <v>6.8802825000000007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6.8802825000000007</v>
      </c>
      <c r="X99" s="15">
        <f t="shared" si="62"/>
        <v>0.66319000000000072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0.66319000000000072</v>
      </c>
      <c r="AE99" s="15">
        <f t="shared" si="62"/>
        <v>0.36557749999999994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0.36557749999999994</v>
      </c>
      <c r="AL99" s="15">
        <f t="shared" si="62"/>
        <v>5.8515149999999974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5.8515149999999974</v>
      </c>
      <c r="AS99" s="15">
        <f t="shared" si="62"/>
        <v>0</v>
      </c>
      <c r="AT99" s="15">
        <f t="shared" si="62"/>
        <v>0.55914250000000032</v>
      </c>
      <c r="AU99" s="15">
        <f t="shared" si="62"/>
        <v>0.35170499999999971</v>
      </c>
      <c r="AV99" s="15">
        <f t="shared" si="62"/>
        <v>0</v>
      </c>
      <c r="AW99" s="15">
        <f t="shared" si="62"/>
        <v>0.66319000000000072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0.66319000000000072</v>
      </c>
      <c r="BD99" s="15">
        <f t="shared" si="62"/>
        <v>0.36557749999999994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0.36557749999999994</v>
      </c>
      <c r="BK99" s="15"/>
      <c r="BL99" s="15">
        <f t="shared" si="63"/>
        <v>0.55914250000000032</v>
      </c>
      <c r="BM99" s="15">
        <f t="shared" si="63"/>
        <v>0.35170499999999971</v>
      </c>
      <c r="BN99" s="15">
        <f t="shared" si="63"/>
        <v>0.66319000000000072</v>
      </c>
      <c r="BO99" s="15">
        <f t="shared" si="63"/>
        <v>0.36557749999999994</v>
      </c>
      <c r="BP99" s="15">
        <f t="shared" si="63"/>
        <v>-0.10404750000000004</v>
      </c>
      <c r="BQ99" s="15">
        <f t="shared" si="63"/>
        <v>-1.3872499999999966E-2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45094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1.0221600000000013</v>
      </c>
      <c r="K99" s="114">
        <f t="shared" si="12"/>
        <v>0.38543999999999917</v>
      </c>
      <c r="L99" s="114">
        <f t="shared" si="12"/>
        <v>1.9272000000000029</v>
      </c>
      <c r="M99" s="114">
        <f t="shared" si="12"/>
        <v>1.2261600000000017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1.7992121052035743</v>
      </c>
      <c r="Q99" s="114">
        <f t="shared" si="12"/>
        <v>1.0221214293800225</v>
      </c>
      <c r="R99" s="114">
        <f t="shared" si="12"/>
        <v>0.38542545564318276</v>
      </c>
      <c r="S99" s="114">
        <f t="shared" si="12"/>
        <v>1.9271272782159123</v>
      </c>
      <c r="T99" s="114">
        <f t="shared" si="12"/>
        <v>1.2261137315572999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12.34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33.07</v>
      </c>
      <c r="O3" s="112">
        <f t="shared" ref="O3:O66" si="1">G3-N3</f>
        <v>0.53000000000000114</v>
      </c>
      <c r="P3">
        <v>12.537768370123979</v>
      </c>
      <c r="Q3">
        <v>7.1121862715452071</v>
      </c>
      <c r="R3">
        <v>0</v>
      </c>
      <c r="S3">
        <v>1.7577260356818869</v>
      </c>
      <c r="T3">
        <v>12.192319322648927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12.34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33.07</v>
      </c>
      <c r="O4" s="112">
        <f t="shared" si="1"/>
        <v>0.53000000000000114</v>
      </c>
      <c r="P4">
        <v>12.537768370123979</v>
      </c>
      <c r="Q4">
        <v>7.1121862715452071</v>
      </c>
      <c r="R4">
        <v>0</v>
      </c>
      <c r="S4">
        <v>1.7577260356818869</v>
      </c>
      <c r="T4">
        <v>12.192319322648927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12.34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33.07</v>
      </c>
      <c r="O5" s="112">
        <f t="shared" si="1"/>
        <v>0.53000000000000114</v>
      </c>
      <c r="P5">
        <v>12.537768370123979</v>
      </c>
      <c r="Q5">
        <v>7.1121862715452071</v>
      </c>
      <c r="R5">
        <v>0</v>
      </c>
      <c r="S5">
        <v>1.7577260356818869</v>
      </c>
      <c r="T5">
        <v>12.192319322648927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12.34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33.07</v>
      </c>
      <c r="O6" s="112">
        <f t="shared" si="1"/>
        <v>0.53000000000000114</v>
      </c>
      <c r="P6">
        <v>12.537768370123979</v>
      </c>
      <c r="Q6">
        <v>7.1121862715452071</v>
      </c>
      <c r="R6">
        <v>0</v>
      </c>
      <c r="S6">
        <v>1.7577260356818869</v>
      </c>
      <c r="T6">
        <v>12.192319322648927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12.34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33.07</v>
      </c>
      <c r="O7" s="112">
        <f t="shared" si="1"/>
        <v>0.53000000000000114</v>
      </c>
      <c r="P7">
        <v>12.537768370123979</v>
      </c>
      <c r="Q7">
        <v>7.1121862715452071</v>
      </c>
      <c r="R7">
        <v>0</v>
      </c>
      <c r="S7">
        <v>1.7577260356818869</v>
      </c>
      <c r="T7">
        <v>12.192319322648927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12.34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33.07</v>
      </c>
      <c r="O8" s="112">
        <f t="shared" si="1"/>
        <v>0.53000000000000114</v>
      </c>
      <c r="P8">
        <v>12.537768370123979</v>
      </c>
      <c r="Q8">
        <v>7.1121862715452071</v>
      </c>
      <c r="R8">
        <v>0</v>
      </c>
      <c r="S8">
        <v>1.7577260356818869</v>
      </c>
      <c r="T8">
        <v>12.192319322648927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12.34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33.07</v>
      </c>
      <c r="O9" s="112">
        <f t="shared" si="1"/>
        <v>0.53000000000000114</v>
      </c>
      <c r="P9">
        <v>12.537768370123979</v>
      </c>
      <c r="Q9">
        <v>7.1121862715452071</v>
      </c>
      <c r="R9">
        <v>0</v>
      </c>
      <c r="S9">
        <v>1.7577260356818869</v>
      </c>
      <c r="T9">
        <v>12.192319322648927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12.34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33.07</v>
      </c>
      <c r="O10" s="112">
        <f t="shared" si="1"/>
        <v>0.53000000000000114</v>
      </c>
      <c r="P10">
        <v>12.537768370123979</v>
      </c>
      <c r="Q10">
        <v>7.1121862715452071</v>
      </c>
      <c r="R10">
        <v>0</v>
      </c>
      <c r="S10">
        <v>1.7577260356818869</v>
      </c>
      <c r="T10">
        <v>12.192319322648927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11.34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32.07</v>
      </c>
      <c r="O11" s="112">
        <f t="shared" si="1"/>
        <v>0.53000000000000114</v>
      </c>
      <c r="P11">
        <v>11.527408793264733</v>
      </c>
      <c r="Q11">
        <v>7.1156844402868726</v>
      </c>
      <c r="R11">
        <v>0</v>
      </c>
      <c r="S11">
        <v>1.7585905830994699</v>
      </c>
      <c r="T11">
        <v>12.198316183348926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11.29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32.07</v>
      </c>
      <c r="O12" s="112">
        <f t="shared" si="1"/>
        <v>0.53000000000000114</v>
      </c>
      <c r="P12">
        <v>11.476582475834112</v>
      </c>
      <c r="Q12">
        <v>7.1156844402868726</v>
      </c>
      <c r="R12">
        <v>0</v>
      </c>
      <c r="S12">
        <v>1.8094169005300904</v>
      </c>
      <c r="T12">
        <v>12.198316183348926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11.29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32.07</v>
      </c>
      <c r="O13" s="112">
        <f t="shared" si="1"/>
        <v>0.53000000000000114</v>
      </c>
      <c r="P13">
        <v>11.476582475834112</v>
      </c>
      <c r="Q13">
        <v>7.1156844402868726</v>
      </c>
      <c r="R13">
        <v>0</v>
      </c>
      <c r="S13">
        <v>1.8094169005300904</v>
      </c>
      <c r="T13">
        <v>12.198316183348926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11.29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32.07</v>
      </c>
      <c r="O14" s="112">
        <f t="shared" si="1"/>
        <v>0.53000000000000114</v>
      </c>
      <c r="P14">
        <v>11.476582475834112</v>
      </c>
      <c r="Q14">
        <v>7.1156844402868726</v>
      </c>
      <c r="R14">
        <v>0</v>
      </c>
      <c r="S14">
        <v>1.8094169005300904</v>
      </c>
      <c r="T14">
        <v>12.198316183348926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11.29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32.07</v>
      </c>
      <c r="O15" s="112">
        <f t="shared" si="1"/>
        <v>0.53000000000000114</v>
      </c>
      <c r="P15">
        <v>11.476582475834112</v>
      </c>
      <c r="Q15">
        <v>7.1156844402868726</v>
      </c>
      <c r="R15">
        <v>0</v>
      </c>
      <c r="S15">
        <v>1.8094169005300904</v>
      </c>
      <c r="T15">
        <v>12.198316183348926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11.29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32.07</v>
      </c>
      <c r="O16" s="112">
        <f t="shared" si="1"/>
        <v>0.53000000000000114</v>
      </c>
      <c r="P16">
        <v>11.476582475834112</v>
      </c>
      <c r="Q16">
        <v>7.1156844402868726</v>
      </c>
      <c r="R16">
        <v>0</v>
      </c>
      <c r="S16">
        <v>1.8094169005300904</v>
      </c>
      <c r="T16">
        <v>12.198316183348926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11.29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32.07</v>
      </c>
      <c r="O17" s="112">
        <f t="shared" si="1"/>
        <v>0.53000000000000114</v>
      </c>
      <c r="P17">
        <v>11.476582475834112</v>
      </c>
      <c r="Q17">
        <v>7.1156844402868726</v>
      </c>
      <c r="R17">
        <v>0</v>
      </c>
      <c r="S17">
        <v>1.8094169005300904</v>
      </c>
      <c r="T17">
        <v>12.198316183348926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11.29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32.07</v>
      </c>
      <c r="O18" s="112">
        <f t="shared" si="1"/>
        <v>0.53000000000000114</v>
      </c>
      <c r="P18">
        <v>11.476582475834112</v>
      </c>
      <c r="Q18">
        <v>7.1156844402868726</v>
      </c>
      <c r="R18">
        <v>0</v>
      </c>
      <c r="S18">
        <v>1.8094169005300904</v>
      </c>
      <c r="T18">
        <v>12.198316183348926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11.29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32.07</v>
      </c>
      <c r="O19" s="112">
        <f t="shared" si="1"/>
        <v>0.53000000000000114</v>
      </c>
      <c r="P19">
        <v>11.476582475834112</v>
      </c>
      <c r="Q19">
        <v>7.1156844402868726</v>
      </c>
      <c r="R19">
        <v>0</v>
      </c>
      <c r="S19">
        <v>1.8094169005300904</v>
      </c>
      <c r="T19">
        <v>12.198316183348926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11.34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32.07</v>
      </c>
      <c r="O20" s="112">
        <f t="shared" si="1"/>
        <v>0.53000000000000114</v>
      </c>
      <c r="P20">
        <v>11.527408793264733</v>
      </c>
      <c r="Q20">
        <v>7.1156844402868726</v>
      </c>
      <c r="R20">
        <v>0</v>
      </c>
      <c r="S20">
        <v>1.7585905830994699</v>
      </c>
      <c r="T20">
        <v>12.198316183348926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11.34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32.07</v>
      </c>
      <c r="O21" s="112">
        <f t="shared" si="1"/>
        <v>0.53000000000000114</v>
      </c>
      <c r="P21">
        <v>11.527408793264733</v>
      </c>
      <c r="Q21">
        <v>7.1156844402868726</v>
      </c>
      <c r="R21">
        <v>0</v>
      </c>
      <c r="S21">
        <v>1.7585905830994699</v>
      </c>
      <c r="T21">
        <v>12.198316183348926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11.34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32.07</v>
      </c>
      <c r="O22" s="112">
        <f t="shared" si="1"/>
        <v>0.53000000000000114</v>
      </c>
      <c r="P22">
        <v>11.527408793264733</v>
      </c>
      <c r="Q22">
        <v>7.1156844402868726</v>
      </c>
      <c r="R22">
        <v>0</v>
      </c>
      <c r="S22">
        <v>1.7585905830994699</v>
      </c>
      <c r="T22">
        <v>12.198316183348926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33.07</v>
      </c>
      <c r="O23" s="112">
        <f t="shared" si="1"/>
        <v>0.53000000000000114</v>
      </c>
      <c r="P23">
        <v>12.537768370123979</v>
      </c>
      <c r="Q23">
        <v>7.1121862715452071</v>
      </c>
      <c r="R23">
        <v>0</v>
      </c>
      <c r="S23">
        <v>1.7577260356818869</v>
      </c>
      <c r="T23">
        <v>12.192319322648927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33.07</v>
      </c>
      <c r="O24" s="112">
        <f t="shared" si="1"/>
        <v>0.53000000000000114</v>
      </c>
      <c r="P24">
        <v>12.537768370123979</v>
      </c>
      <c r="Q24">
        <v>7.1121862715452071</v>
      </c>
      <c r="R24">
        <v>0</v>
      </c>
      <c r="S24">
        <v>1.7577260356818869</v>
      </c>
      <c r="T24">
        <v>12.192319322648927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12.34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33.07</v>
      </c>
      <c r="O25" s="112">
        <f t="shared" si="1"/>
        <v>0.53000000000000114</v>
      </c>
      <c r="P25">
        <v>12.537768370123979</v>
      </c>
      <c r="Q25">
        <v>7.1121862715452071</v>
      </c>
      <c r="R25">
        <v>0</v>
      </c>
      <c r="S25">
        <v>1.7577260356818869</v>
      </c>
      <c r="T25">
        <v>12.192319322648927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12.34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33.07</v>
      </c>
      <c r="O26" s="112">
        <f t="shared" si="1"/>
        <v>0.53000000000000114</v>
      </c>
      <c r="P26">
        <v>12.537768370123979</v>
      </c>
      <c r="Q26">
        <v>7.1121862715452071</v>
      </c>
      <c r="R26">
        <v>0</v>
      </c>
      <c r="S26">
        <v>1.7577260356818869</v>
      </c>
      <c r="T26">
        <v>12.192319322648927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12.29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33.07</v>
      </c>
      <c r="O27" s="112">
        <f t="shared" si="1"/>
        <v>0.53000000000000114</v>
      </c>
      <c r="P27">
        <v>12.486967039612942</v>
      </c>
      <c r="Q27">
        <v>7.1121862715452071</v>
      </c>
      <c r="R27">
        <v>0</v>
      </c>
      <c r="S27">
        <v>1.8085273661929242</v>
      </c>
      <c r="T27">
        <v>12.192319322648927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12.29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33.07</v>
      </c>
      <c r="O28" s="112">
        <f t="shared" si="1"/>
        <v>0.53000000000000114</v>
      </c>
      <c r="P28">
        <v>12.486967039612942</v>
      </c>
      <c r="Q28">
        <v>7.1121862715452071</v>
      </c>
      <c r="R28">
        <v>0</v>
      </c>
      <c r="S28">
        <v>1.8085273661929242</v>
      </c>
      <c r="T28">
        <v>12.192319322648927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12.29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33.07</v>
      </c>
      <c r="O29" s="112">
        <f t="shared" si="1"/>
        <v>0.53000000000000114</v>
      </c>
      <c r="P29">
        <v>12.486967039612942</v>
      </c>
      <c r="Q29">
        <v>7.1121862715452071</v>
      </c>
      <c r="R29">
        <v>0</v>
      </c>
      <c r="S29">
        <v>1.8085273661929242</v>
      </c>
      <c r="T29">
        <v>12.192319322648927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33.07</v>
      </c>
      <c r="O30" s="112">
        <f t="shared" si="1"/>
        <v>0.53000000000000114</v>
      </c>
      <c r="P30">
        <v>12.486967039612942</v>
      </c>
      <c r="Q30">
        <v>7.1121862715452071</v>
      </c>
      <c r="R30">
        <v>0</v>
      </c>
      <c r="S30">
        <v>1.8085273661929242</v>
      </c>
      <c r="T30">
        <v>12.192319322648927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33.07</v>
      </c>
      <c r="O31" s="112">
        <f t="shared" si="1"/>
        <v>0.53000000000000114</v>
      </c>
      <c r="P31">
        <v>12.537768370123979</v>
      </c>
      <c r="Q31">
        <v>7.1121862715452071</v>
      </c>
      <c r="R31">
        <v>0</v>
      </c>
      <c r="S31">
        <v>1.7577260356818869</v>
      </c>
      <c r="T31">
        <v>12.192319322648927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33.07</v>
      </c>
      <c r="O32" s="112">
        <f t="shared" si="1"/>
        <v>0.53000000000000114</v>
      </c>
      <c r="P32">
        <v>12.537768370123979</v>
      </c>
      <c r="Q32">
        <v>7.1121862715452071</v>
      </c>
      <c r="R32">
        <v>0</v>
      </c>
      <c r="S32">
        <v>1.7577260356818869</v>
      </c>
      <c r="T32">
        <v>12.192319322648927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33.07</v>
      </c>
      <c r="O33" s="112">
        <f t="shared" si="1"/>
        <v>0.53000000000000114</v>
      </c>
      <c r="P33">
        <v>12.537768370123979</v>
      </c>
      <c r="Q33">
        <v>7.1121862715452071</v>
      </c>
      <c r="R33">
        <v>0</v>
      </c>
      <c r="S33">
        <v>1.7577260356818869</v>
      </c>
      <c r="T33">
        <v>12.192319322648927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33.07</v>
      </c>
      <c r="O34" s="112">
        <f t="shared" si="1"/>
        <v>0.53000000000000114</v>
      </c>
      <c r="P34">
        <v>12.537768370123979</v>
      </c>
      <c r="Q34">
        <v>7.1121862715452071</v>
      </c>
      <c r="R34">
        <v>0</v>
      </c>
      <c r="S34">
        <v>1.7577260356818869</v>
      </c>
      <c r="T34">
        <v>12.192319322648927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12.34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33.07</v>
      </c>
      <c r="O35" s="112">
        <f t="shared" si="1"/>
        <v>0.53000000000000114</v>
      </c>
      <c r="P35">
        <v>12.537768370123979</v>
      </c>
      <c r="Q35">
        <v>7.1121862715452071</v>
      </c>
      <c r="R35">
        <v>0</v>
      </c>
      <c r="S35">
        <v>1.7577260356818869</v>
      </c>
      <c r="T35">
        <v>12.192319322648927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12.34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33.07</v>
      </c>
      <c r="O36" s="112">
        <f t="shared" si="1"/>
        <v>0.53000000000000114</v>
      </c>
      <c r="P36">
        <v>12.537768370123979</v>
      </c>
      <c r="Q36">
        <v>7.1121862715452071</v>
      </c>
      <c r="R36">
        <v>0</v>
      </c>
      <c r="S36">
        <v>1.7577260356818869</v>
      </c>
      <c r="T36">
        <v>12.192319322648927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12.34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33.07</v>
      </c>
      <c r="O37" s="112">
        <f t="shared" si="1"/>
        <v>0.53000000000000114</v>
      </c>
      <c r="P37">
        <v>12.537768370123979</v>
      </c>
      <c r="Q37">
        <v>7.1121862715452071</v>
      </c>
      <c r="R37">
        <v>0</v>
      </c>
      <c r="S37">
        <v>1.7577260356818869</v>
      </c>
      <c r="T37">
        <v>12.192319322648927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33.07</v>
      </c>
      <c r="O38" s="112">
        <f t="shared" si="1"/>
        <v>0.53000000000000114</v>
      </c>
      <c r="P38">
        <v>12.537768370123979</v>
      </c>
      <c r="Q38">
        <v>7.1121862715452071</v>
      </c>
      <c r="R38">
        <v>0</v>
      </c>
      <c r="S38">
        <v>1.7577260356818869</v>
      </c>
      <c r="T38">
        <v>12.192319322648927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12.34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33.07</v>
      </c>
      <c r="O39" s="112">
        <f t="shared" si="1"/>
        <v>0.22999999999999687</v>
      </c>
      <c r="P39">
        <v>12.425824009676443</v>
      </c>
      <c r="Q39">
        <v>7.0486846084064103</v>
      </c>
      <c r="R39">
        <v>0</v>
      </c>
      <c r="S39">
        <v>1.7420320532204414</v>
      </c>
      <c r="T39">
        <v>12.083459328696703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12.8</v>
      </c>
      <c r="J40">
        <f>BYPL_EOD!AA40+BYPL_EOD!AB40</f>
        <v>7.01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33.540000000000006</v>
      </c>
      <c r="O40" s="112">
        <f t="shared" si="1"/>
        <v>-0.24000000000000909</v>
      </c>
      <c r="P40">
        <v>12.708407871198567</v>
      </c>
      <c r="Q40">
        <v>6.9598389982110893</v>
      </c>
      <c r="R40">
        <v>0</v>
      </c>
      <c r="S40">
        <v>1.717620751341681</v>
      </c>
      <c r="T40">
        <v>11.914132379248654</v>
      </c>
      <c r="U40" s="114">
        <f t="shared" si="2"/>
        <v>33.29999999999999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12.8</v>
      </c>
      <c r="J41">
        <f>BYPL_EOD!AA41+BYPL_EOD!AB41</f>
        <v>7.01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33.540000000000006</v>
      </c>
      <c r="O41" s="112">
        <f t="shared" si="1"/>
        <v>-0.24000000000000909</v>
      </c>
      <c r="P41">
        <v>12.708407871198567</v>
      </c>
      <c r="Q41">
        <v>6.9598389982110893</v>
      </c>
      <c r="R41">
        <v>0</v>
      </c>
      <c r="S41">
        <v>1.717620751341681</v>
      </c>
      <c r="T41">
        <v>11.914132379248654</v>
      </c>
      <c r="U41" s="114">
        <f t="shared" si="2"/>
        <v>33.29999999999999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12"/>
      <c r="I42">
        <f>BRPL_EOD!AA42+BRPL_EOD!AB42</f>
        <v>11.8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32.53</v>
      </c>
      <c r="O42" s="112">
        <f t="shared" si="1"/>
        <v>-0.23000000000000398</v>
      </c>
      <c r="P42">
        <v>11.716569320627112</v>
      </c>
      <c r="Q42">
        <v>6.9505072241008294</v>
      </c>
      <c r="R42">
        <v>0</v>
      </c>
      <c r="S42">
        <v>1.7177682139563477</v>
      </c>
      <c r="T42">
        <v>11.915155241315707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12"/>
      <c r="I43">
        <f>BRPL_EOD!AA43+BRPL_EOD!AB43</f>
        <v>10.85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31.53</v>
      </c>
      <c r="O43" s="112">
        <f t="shared" si="1"/>
        <v>-0.23000000000000043</v>
      </c>
      <c r="P43">
        <v>10.770853155724707</v>
      </c>
      <c r="Q43">
        <v>6.9489375198223913</v>
      </c>
      <c r="R43">
        <v>0</v>
      </c>
      <c r="S43">
        <v>1.6677450047573739</v>
      </c>
      <c r="T43">
        <v>11.912464319695529</v>
      </c>
      <c r="U43" s="114">
        <f t="shared" si="2"/>
        <v>31.300000000000004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12"/>
      <c r="I44">
        <f>BRPL_EOD!AA44+BRPL_EOD!AB44</f>
        <v>10.39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31.07</v>
      </c>
      <c r="O44" s="112">
        <f t="shared" si="1"/>
        <v>0.23000000000000043</v>
      </c>
      <c r="P44">
        <v>10.466913421306728</v>
      </c>
      <c r="Q44">
        <v>7.0518184744126167</v>
      </c>
      <c r="R44">
        <v>0</v>
      </c>
      <c r="S44">
        <v>1.6924364338590279</v>
      </c>
      <c r="T44">
        <v>12.088831670421628</v>
      </c>
      <c r="U44" s="114">
        <f t="shared" si="2"/>
        <v>31.300000000000004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12"/>
      <c r="I45">
        <f>BRPL_EOD!AA45+BRPL_EOD!AB45</f>
        <v>10.39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31.07</v>
      </c>
      <c r="O45" s="112">
        <f t="shared" si="1"/>
        <v>0.23000000000000043</v>
      </c>
      <c r="P45">
        <v>10.466913421306728</v>
      </c>
      <c r="Q45">
        <v>7.0518184744126167</v>
      </c>
      <c r="R45">
        <v>0</v>
      </c>
      <c r="S45">
        <v>1.6924364338590279</v>
      </c>
      <c r="T45">
        <v>12.088831670421628</v>
      </c>
      <c r="U45" s="114">
        <f t="shared" si="2"/>
        <v>31.300000000000004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12"/>
      <c r="I46">
        <f>BRPL_EOD!AA46+BRPL_EOD!AB46</f>
        <v>10.39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31.07</v>
      </c>
      <c r="O46" s="112">
        <f t="shared" si="1"/>
        <v>0.23000000000000043</v>
      </c>
      <c r="P46">
        <v>10.466913421306728</v>
      </c>
      <c r="Q46">
        <v>7.0518184744126167</v>
      </c>
      <c r="R46">
        <v>0</v>
      </c>
      <c r="S46">
        <v>1.6924364338590279</v>
      </c>
      <c r="T46">
        <v>12.088831670421628</v>
      </c>
      <c r="U46" s="114">
        <f t="shared" si="2"/>
        <v>31.300000000000004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12"/>
      <c r="I47">
        <f>BRPL_EOD!AA47+BRPL_EOD!AB47</f>
        <v>10.39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31.07</v>
      </c>
      <c r="O47" s="112">
        <f t="shared" si="1"/>
        <v>0.23000000000000043</v>
      </c>
      <c r="P47">
        <v>10.466913421306728</v>
      </c>
      <c r="Q47">
        <v>7.0518184744126167</v>
      </c>
      <c r="R47">
        <v>0</v>
      </c>
      <c r="S47">
        <v>1.6924364338590279</v>
      </c>
      <c r="T47">
        <v>12.088831670421628</v>
      </c>
      <c r="U47" s="114">
        <f t="shared" si="2"/>
        <v>31.300000000000004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10.44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31.069999999999997</v>
      </c>
      <c r="O48" s="112">
        <f t="shared" si="1"/>
        <v>0.23000000000000398</v>
      </c>
      <c r="P48">
        <v>10.517283553266818</v>
      </c>
      <c r="Q48">
        <v>7.0518184744126176</v>
      </c>
      <c r="R48">
        <v>0</v>
      </c>
      <c r="S48">
        <v>1.6420663018989379</v>
      </c>
      <c r="T48">
        <v>12.08883167042163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12"/>
      <c r="I49">
        <f>BRPL_EOD!AA49+BRPL_EOD!AB49</f>
        <v>10.44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31.069999999999997</v>
      </c>
      <c r="O49" s="112">
        <f t="shared" si="1"/>
        <v>0.23000000000000398</v>
      </c>
      <c r="P49">
        <v>10.517283553266818</v>
      </c>
      <c r="Q49">
        <v>7.0518184744126176</v>
      </c>
      <c r="R49">
        <v>0</v>
      </c>
      <c r="S49">
        <v>1.6420663018989379</v>
      </c>
      <c r="T49">
        <v>12.08883167042163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12"/>
      <c r="I50">
        <f>BRPL_EOD!AA50+BRPL_EOD!AB50</f>
        <v>10.44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31.069999999999997</v>
      </c>
      <c r="O50" s="112">
        <f t="shared" si="1"/>
        <v>0.23000000000000398</v>
      </c>
      <c r="P50">
        <v>10.517283553266818</v>
      </c>
      <c r="Q50">
        <v>7.0518184744126176</v>
      </c>
      <c r="R50">
        <v>0</v>
      </c>
      <c r="S50">
        <v>1.6420663018989379</v>
      </c>
      <c r="T50">
        <v>12.08883167042163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10.49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31.07</v>
      </c>
      <c r="O51" s="112">
        <f t="shared" si="1"/>
        <v>0.23000000000000043</v>
      </c>
      <c r="P51">
        <v>10.567653685226908</v>
      </c>
      <c r="Q51">
        <v>7.0518184744126167</v>
      </c>
      <c r="R51">
        <v>0</v>
      </c>
      <c r="S51">
        <v>1.5916961699388479</v>
      </c>
      <c r="T51">
        <v>12.088831670421628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9.84</v>
      </c>
      <c r="J52">
        <f>BYPL_EOD!AA52+BYPL_EOD!AB52</f>
        <v>6.89</v>
      </c>
      <c r="K52">
        <f>MES_EOD!AA52+MES_EOD!AB52</f>
        <v>0</v>
      </c>
      <c r="L52">
        <f>NDMC_EOD!AA52+NDMC_EOD!AB52</f>
        <v>1.56</v>
      </c>
      <c r="M52">
        <f>TPDDL_EOD!AA52+TPDDL_EOD!AB52</f>
        <v>11.8</v>
      </c>
      <c r="N52">
        <f t="shared" si="0"/>
        <v>30.09</v>
      </c>
      <c r="O52" s="112">
        <f t="shared" si="1"/>
        <v>0.21000000000000085</v>
      </c>
      <c r="P52">
        <v>9.9086739780658029</v>
      </c>
      <c r="Q52">
        <v>6.9380857427716851</v>
      </c>
      <c r="R52">
        <v>0</v>
      </c>
      <c r="S52">
        <v>1.570887337986042</v>
      </c>
      <c r="T52">
        <v>11.882352941176471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9.84</v>
      </c>
      <c r="J53">
        <f>BYPL_EOD!AA53+BYPL_EOD!AB53</f>
        <v>6.89</v>
      </c>
      <c r="K53">
        <f>MES_EOD!AA53+MES_EOD!AB53</f>
        <v>0</v>
      </c>
      <c r="L53">
        <f>NDMC_EOD!AA53+NDMC_EOD!AB53</f>
        <v>1.56</v>
      </c>
      <c r="M53">
        <f>TPDDL_EOD!AA53+TPDDL_EOD!AB53</f>
        <v>11.8</v>
      </c>
      <c r="N53">
        <f t="shared" si="0"/>
        <v>30.09</v>
      </c>
      <c r="O53" s="112">
        <f t="shared" si="1"/>
        <v>0.21000000000000085</v>
      </c>
      <c r="P53">
        <v>9.9086739780658029</v>
      </c>
      <c r="Q53">
        <v>6.9380857427716851</v>
      </c>
      <c r="R53">
        <v>0</v>
      </c>
      <c r="S53">
        <v>1.570887337986042</v>
      </c>
      <c r="T53">
        <v>11.882352941176471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42</v>
      </c>
      <c r="G54">
        <f t="shared" si="5"/>
        <v>33.299999999999997</v>
      </c>
      <c r="H54" s="112"/>
      <c r="I54">
        <f>BRPL_EOD!AA54+BRPL_EOD!AB54</f>
        <v>12.89</v>
      </c>
      <c r="J54">
        <f>BYPL_EOD!AA54+BYPL_EOD!AB54</f>
        <v>7.06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33.53</v>
      </c>
      <c r="O54" s="112">
        <f t="shared" si="1"/>
        <v>-0.23000000000000398</v>
      </c>
      <c r="P54">
        <v>12.801580674023262</v>
      </c>
      <c r="Q54">
        <v>7.011571726811809</v>
      </c>
      <c r="R54">
        <v>0</v>
      </c>
      <c r="S54">
        <v>1.5691619445272889</v>
      </c>
      <c r="T54">
        <v>11.917685654637637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22</v>
      </c>
      <c r="F55">
        <f t="shared" si="4"/>
        <v>72</v>
      </c>
      <c r="G55">
        <f t="shared" si="5"/>
        <v>55.3</v>
      </c>
      <c r="H55" s="112"/>
      <c r="I55">
        <f>BRPL_EOD!AA55+BRPL_EOD!AB55</f>
        <v>22.03</v>
      </c>
      <c r="J55">
        <f>BYPL_EOD!AA55+BYPL_EOD!AB55</f>
        <v>12.059999999999999</v>
      </c>
      <c r="K55">
        <f>MES_EOD!AA55+MES_EOD!AB55</f>
        <v>0</v>
      </c>
      <c r="L55">
        <f>NDMC_EOD!AA55+NDMC_EOD!AB55</f>
        <v>2.67</v>
      </c>
      <c r="M55">
        <f>TPDDL_EOD!AA55+TPDDL_EOD!AB55</f>
        <v>18.53</v>
      </c>
      <c r="N55">
        <f t="shared" si="0"/>
        <v>55.290000000000006</v>
      </c>
      <c r="O55" s="112">
        <f t="shared" si="1"/>
        <v>9.9999999999909051E-3</v>
      </c>
      <c r="P55">
        <v>22.033984445650205</v>
      </c>
      <c r="Q55">
        <v>12.062181226261528</v>
      </c>
      <c r="R55">
        <v>0</v>
      </c>
      <c r="S55">
        <v>2.6704829083016817</v>
      </c>
      <c r="T55">
        <v>18.533351419786577</v>
      </c>
      <c r="U55" s="114">
        <f t="shared" si="2"/>
        <v>55.29999999999999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22</v>
      </c>
      <c r="F56">
        <f t="shared" si="4"/>
        <v>72</v>
      </c>
      <c r="G56">
        <f t="shared" si="5"/>
        <v>55.3</v>
      </c>
      <c r="H56" s="112"/>
      <c r="I56">
        <f>BRPL_EOD!AA56+BRPL_EOD!AB56</f>
        <v>22.03</v>
      </c>
      <c r="J56">
        <f>BYPL_EOD!AA56+BYPL_EOD!AB56</f>
        <v>12.059999999999999</v>
      </c>
      <c r="K56">
        <f>MES_EOD!AA56+MES_EOD!AB56</f>
        <v>0</v>
      </c>
      <c r="L56">
        <f>NDMC_EOD!AA56+NDMC_EOD!AB56</f>
        <v>2.67</v>
      </c>
      <c r="M56">
        <f>TPDDL_EOD!AA56+TPDDL_EOD!AB56</f>
        <v>18.53</v>
      </c>
      <c r="N56">
        <f t="shared" si="0"/>
        <v>55.290000000000006</v>
      </c>
      <c r="O56" s="112">
        <f t="shared" si="1"/>
        <v>9.9999999999909051E-3</v>
      </c>
      <c r="P56">
        <v>22.033984445650205</v>
      </c>
      <c r="Q56">
        <v>12.062181226261528</v>
      </c>
      <c r="R56">
        <v>0</v>
      </c>
      <c r="S56">
        <v>2.6704829083016817</v>
      </c>
      <c r="T56">
        <v>18.533351419786577</v>
      </c>
      <c r="U56" s="114">
        <f t="shared" si="2"/>
        <v>55.29999999999999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22</v>
      </c>
      <c r="F57">
        <f t="shared" si="4"/>
        <v>72</v>
      </c>
      <c r="G57">
        <f t="shared" si="5"/>
        <v>55.3</v>
      </c>
      <c r="H57" s="112"/>
      <c r="I57">
        <f>BRPL_EOD!AA57+BRPL_EOD!AB57</f>
        <v>22.03</v>
      </c>
      <c r="J57">
        <f>BYPL_EOD!AA57+BYPL_EOD!AB57</f>
        <v>12.059999999999999</v>
      </c>
      <c r="K57">
        <f>MES_EOD!AA57+MES_EOD!AB57</f>
        <v>0</v>
      </c>
      <c r="L57">
        <f>NDMC_EOD!AA57+NDMC_EOD!AB57</f>
        <v>2.67</v>
      </c>
      <c r="M57">
        <f>TPDDL_EOD!AA57+TPDDL_EOD!AB57</f>
        <v>18.53</v>
      </c>
      <c r="N57">
        <f t="shared" si="0"/>
        <v>55.290000000000006</v>
      </c>
      <c r="O57" s="112">
        <f t="shared" si="1"/>
        <v>9.9999999999909051E-3</v>
      </c>
      <c r="P57">
        <v>22.033984445650205</v>
      </c>
      <c r="Q57">
        <v>12.062181226261528</v>
      </c>
      <c r="R57">
        <v>0</v>
      </c>
      <c r="S57">
        <v>2.6704829083016817</v>
      </c>
      <c r="T57">
        <v>18.533351419786577</v>
      </c>
      <c r="U57" s="114">
        <f t="shared" si="2"/>
        <v>55.29999999999999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25</v>
      </c>
      <c r="F58">
        <f t="shared" si="4"/>
        <v>72</v>
      </c>
      <c r="G58">
        <f t="shared" si="5"/>
        <v>58.3</v>
      </c>
      <c r="H58" s="112"/>
      <c r="I58">
        <f>BRPL_EOD!AA58+BRPL_EOD!AB58</f>
        <v>23.270000000000003</v>
      </c>
      <c r="J58">
        <f>BYPL_EOD!AA58+BYPL_EOD!AB58</f>
        <v>12.75</v>
      </c>
      <c r="K58">
        <f>MES_EOD!AA58+MES_EOD!AB58</f>
        <v>0</v>
      </c>
      <c r="L58">
        <f>NDMC_EOD!AA58+NDMC_EOD!AB58</f>
        <v>2.8200000000000003</v>
      </c>
      <c r="M58">
        <f>TPDDL_EOD!AA58+TPDDL_EOD!AB58</f>
        <v>19.420000000000002</v>
      </c>
      <c r="N58">
        <f t="shared" si="0"/>
        <v>58.260000000000005</v>
      </c>
      <c r="O58" s="112">
        <f t="shared" si="1"/>
        <v>3.9999999999992042E-2</v>
      </c>
      <c r="P58">
        <v>23.285976656368007</v>
      </c>
      <c r="Q58">
        <v>12.758753861997938</v>
      </c>
      <c r="R58">
        <v>0</v>
      </c>
      <c r="S58">
        <v>2.8219361483007206</v>
      </c>
      <c r="T58">
        <v>19.433333333333334</v>
      </c>
      <c r="U58" s="114">
        <f t="shared" si="2"/>
        <v>58.3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25</v>
      </c>
      <c r="F59">
        <f t="shared" si="4"/>
        <v>72</v>
      </c>
      <c r="G59">
        <f t="shared" si="5"/>
        <v>58.3</v>
      </c>
      <c r="H59" s="112"/>
      <c r="I59">
        <f>BRPL_EOD!AA59+BRPL_EOD!AB59</f>
        <v>23.270000000000003</v>
      </c>
      <c r="J59">
        <f>BYPL_EOD!AA59+BYPL_EOD!AB59</f>
        <v>12.75</v>
      </c>
      <c r="K59">
        <f>MES_EOD!AA59+MES_EOD!AB59</f>
        <v>0</v>
      </c>
      <c r="L59">
        <f>NDMC_EOD!AA59+NDMC_EOD!AB59</f>
        <v>2.8200000000000003</v>
      </c>
      <c r="M59">
        <f>TPDDL_EOD!AA59+TPDDL_EOD!AB59</f>
        <v>19.420000000000002</v>
      </c>
      <c r="N59">
        <f t="shared" si="0"/>
        <v>58.260000000000005</v>
      </c>
      <c r="O59" s="112">
        <f t="shared" si="1"/>
        <v>3.9999999999992042E-2</v>
      </c>
      <c r="P59">
        <v>23.285976656368007</v>
      </c>
      <c r="Q59">
        <v>12.758753861997938</v>
      </c>
      <c r="R59">
        <v>0</v>
      </c>
      <c r="S59">
        <v>2.8219361483007206</v>
      </c>
      <c r="T59">
        <v>19.433333333333334</v>
      </c>
      <c r="U59" s="114">
        <f t="shared" si="2"/>
        <v>58.3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25</v>
      </c>
      <c r="F60">
        <f t="shared" si="4"/>
        <v>72</v>
      </c>
      <c r="G60">
        <f t="shared" si="5"/>
        <v>58.3</v>
      </c>
      <c r="H60" s="112"/>
      <c r="I60">
        <f>BRPL_EOD!AA60+BRPL_EOD!AB60</f>
        <v>23.270000000000003</v>
      </c>
      <c r="J60">
        <f>BYPL_EOD!AA60+BYPL_EOD!AB60</f>
        <v>12.75</v>
      </c>
      <c r="K60">
        <f>MES_EOD!AA60+MES_EOD!AB60</f>
        <v>0</v>
      </c>
      <c r="L60">
        <f>NDMC_EOD!AA60+NDMC_EOD!AB60</f>
        <v>2.8200000000000003</v>
      </c>
      <c r="M60">
        <f>TPDDL_EOD!AA60+TPDDL_EOD!AB60</f>
        <v>19.420000000000002</v>
      </c>
      <c r="N60">
        <f t="shared" si="0"/>
        <v>58.260000000000005</v>
      </c>
      <c r="O60" s="112">
        <f t="shared" si="1"/>
        <v>3.9999999999992042E-2</v>
      </c>
      <c r="P60">
        <v>23.285976656368007</v>
      </c>
      <c r="Q60">
        <v>12.758753861997938</v>
      </c>
      <c r="R60">
        <v>0</v>
      </c>
      <c r="S60">
        <v>2.8219361483007206</v>
      </c>
      <c r="T60">
        <v>19.433333333333334</v>
      </c>
      <c r="U60" s="114">
        <f t="shared" si="2"/>
        <v>58.3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25</v>
      </c>
      <c r="F61">
        <f t="shared" si="4"/>
        <v>72</v>
      </c>
      <c r="G61">
        <f t="shared" si="5"/>
        <v>58.3</v>
      </c>
      <c r="H61" s="112"/>
      <c r="I61">
        <f>BRPL_EOD!AA61+BRPL_EOD!AB61</f>
        <v>23.270000000000003</v>
      </c>
      <c r="J61">
        <f>BYPL_EOD!AA61+BYPL_EOD!AB61</f>
        <v>12.75</v>
      </c>
      <c r="K61">
        <f>MES_EOD!AA61+MES_EOD!AB61</f>
        <v>0</v>
      </c>
      <c r="L61">
        <f>NDMC_EOD!AA61+NDMC_EOD!AB61</f>
        <v>2.8200000000000003</v>
      </c>
      <c r="M61">
        <f>TPDDL_EOD!AA61+TPDDL_EOD!AB61</f>
        <v>19.420000000000002</v>
      </c>
      <c r="N61">
        <f t="shared" si="0"/>
        <v>58.260000000000005</v>
      </c>
      <c r="O61" s="112">
        <f t="shared" si="1"/>
        <v>3.9999999999992042E-2</v>
      </c>
      <c r="P61">
        <v>23.285976656368007</v>
      </c>
      <c r="Q61">
        <v>12.758753861997938</v>
      </c>
      <c r="R61">
        <v>0</v>
      </c>
      <c r="S61">
        <v>2.8219361483007206</v>
      </c>
      <c r="T61">
        <v>19.433333333333334</v>
      </c>
      <c r="U61" s="114">
        <f t="shared" si="2"/>
        <v>58.3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25</v>
      </c>
      <c r="F62">
        <f t="shared" si="4"/>
        <v>72</v>
      </c>
      <c r="G62">
        <f t="shared" si="5"/>
        <v>58.3</v>
      </c>
      <c r="H62" s="112"/>
      <c r="I62">
        <f>BRPL_EOD!AA62+BRPL_EOD!AB62</f>
        <v>23.270000000000003</v>
      </c>
      <c r="J62">
        <f>BYPL_EOD!AA62+BYPL_EOD!AB62</f>
        <v>12.75</v>
      </c>
      <c r="K62">
        <f>MES_EOD!AA62+MES_EOD!AB62</f>
        <v>0</v>
      </c>
      <c r="L62">
        <f>NDMC_EOD!AA62+NDMC_EOD!AB62</f>
        <v>2.8200000000000003</v>
      </c>
      <c r="M62">
        <f>TPDDL_EOD!AA62+TPDDL_EOD!AB62</f>
        <v>19.420000000000002</v>
      </c>
      <c r="N62">
        <f t="shared" si="0"/>
        <v>58.260000000000005</v>
      </c>
      <c r="O62" s="112">
        <f t="shared" si="1"/>
        <v>3.9999999999992042E-2</v>
      </c>
      <c r="P62">
        <v>23.285976656368007</v>
      </c>
      <c r="Q62">
        <v>12.758753861997938</v>
      </c>
      <c r="R62">
        <v>0</v>
      </c>
      <c r="S62">
        <v>2.8219361483007206</v>
      </c>
      <c r="T62">
        <v>19.433333333333334</v>
      </c>
      <c r="U62" s="114">
        <f t="shared" si="2"/>
        <v>58.3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29.3</v>
      </c>
      <c r="E63">
        <f>GT!N63</f>
        <v>25</v>
      </c>
      <c r="F63">
        <f t="shared" si="4"/>
        <v>72</v>
      </c>
      <c r="G63">
        <f t="shared" si="5"/>
        <v>54.3</v>
      </c>
      <c r="H63" s="112"/>
      <c r="I63">
        <f>BRPL_EOD!AA63+BRPL_EOD!AB63</f>
        <v>20.04</v>
      </c>
      <c r="J63">
        <f>BYPL_EOD!AA63+BYPL_EOD!AB63</f>
        <v>12.45</v>
      </c>
      <c r="K63">
        <f>MES_EOD!AA63+MES_EOD!AB63</f>
        <v>0</v>
      </c>
      <c r="L63">
        <f>NDMC_EOD!AA63+NDMC_EOD!AB63</f>
        <v>2.77</v>
      </c>
      <c r="M63">
        <f>TPDDL_EOD!AA63+TPDDL_EOD!AB63</f>
        <v>19.02</v>
      </c>
      <c r="N63">
        <f t="shared" si="0"/>
        <v>54.28</v>
      </c>
      <c r="O63" s="112">
        <f t="shared" si="1"/>
        <v>1.9999999999996021E-2</v>
      </c>
      <c r="P63">
        <v>20.047383935151068</v>
      </c>
      <c r="Q63">
        <v>12.454587324981576</v>
      </c>
      <c r="R63">
        <v>0</v>
      </c>
      <c r="S63">
        <v>2.7710206337509211</v>
      </c>
      <c r="T63">
        <v>19.02700810611643</v>
      </c>
      <c r="U63" s="114">
        <f t="shared" si="2"/>
        <v>54.3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23</v>
      </c>
      <c r="F64">
        <f t="shared" si="4"/>
        <v>72</v>
      </c>
      <c r="G64">
        <f t="shared" si="5"/>
        <v>22.3</v>
      </c>
      <c r="H64" s="112"/>
      <c r="I64">
        <f>BRPL_EOD!AA64+BRPL_EOD!AB64</f>
        <v>9.5500000000000007</v>
      </c>
      <c r="J64">
        <f>BYPL_EOD!AA64+BYPL_EOD!AB64</f>
        <v>5.23</v>
      </c>
      <c r="K64">
        <f>MES_EOD!AA64+MES_EOD!AB64</f>
        <v>0</v>
      </c>
      <c r="L64">
        <f>NDMC_EOD!AA64+NDMC_EOD!AB64</f>
        <v>1.1399999999999999</v>
      </c>
      <c r="M64">
        <f>TPDDL_EOD!AA64+TPDDL_EOD!AB64</f>
        <v>6.82</v>
      </c>
      <c r="N64">
        <f t="shared" si="0"/>
        <v>22.740000000000002</v>
      </c>
      <c r="O64" s="112">
        <f t="shared" si="1"/>
        <v>-0.44000000000000128</v>
      </c>
      <c r="P64">
        <v>9.3652154793315745</v>
      </c>
      <c r="Q64">
        <v>5.1288038698328933</v>
      </c>
      <c r="R64">
        <v>0</v>
      </c>
      <c r="S64">
        <v>1.1179419525065961</v>
      </c>
      <c r="T64">
        <v>6.6880386983289357</v>
      </c>
      <c r="U64" s="114">
        <f t="shared" si="2"/>
        <v>22.3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23</v>
      </c>
      <c r="F65">
        <f t="shared" si="4"/>
        <v>60</v>
      </c>
      <c r="G65">
        <f t="shared" si="5"/>
        <v>22.3</v>
      </c>
      <c r="H65" s="112"/>
      <c r="I65">
        <f>BRPL_EOD!AA65+BRPL_EOD!AB65</f>
        <v>9.5500000000000007</v>
      </c>
      <c r="J65">
        <f>BYPL_EOD!AA65+BYPL_EOD!AB65</f>
        <v>5.23</v>
      </c>
      <c r="K65">
        <f>MES_EOD!AA65+MES_EOD!AB65</f>
        <v>0</v>
      </c>
      <c r="L65">
        <f>NDMC_EOD!AA65+NDMC_EOD!AB65</f>
        <v>1.1399999999999999</v>
      </c>
      <c r="M65">
        <f>TPDDL_EOD!AA65+TPDDL_EOD!AB65</f>
        <v>6.82</v>
      </c>
      <c r="N65">
        <f t="shared" si="0"/>
        <v>22.740000000000002</v>
      </c>
      <c r="O65" s="112">
        <f t="shared" si="1"/>
        <v>-0.44000000000000128</v>
      </c>
      <c r="P65">
        <v>9.3652154793315745</v>
      </c>
      <c r="Q65">
        <v>5.1288038698328933</v>
      </c>
      <c r="R65">
        <v>0</v>
      </c>
      <c r="S65">
        <v>1.1179419525065961</v>
      </c>
      <c r="T65">
        <v>6.6880386983289357</v>
      </c>
      <c r="U65" s="114">
        <f t="shared" si="2"/>
        <v>22.3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23</v>
      </c>
      <c r="F66">
        <f t="shared" si="4"/>
        <v>60</v>
      </c>
      <c r="G66">
        <f t="shared" si="5"/>
        <v>22.3</v>
      </c>
      <c r="H66" s="112"/>
      <c r="I66">
        <f>BRPL_EOD!AA66+BRPL_EOD!AB66</f>
        <v>9.5500000000000007</v>
      </c>
      <c r="J66">
        <f>BYPL_EOD!AA66+BYPL_EOD!AB66</f>
        <v>5.23</v>
      </c>
      <c r="K66">
        <f>MES_EOD!AA66+MES_EOD!AB66</f>
        <v>0</v>
      </c>
      <c r="L66">
        <f>NDMC_EOD!AA66+NDMC_EOD!AB66</f>
        <v>1.1399999999999999</v>
      </c>
      <c r="M66">
        <f>TPDDL_EOD!AA66+TPDDL_EOD!AB66</f>
        <v>6.82</v>
      </c>
      <c r="N66">
        <f t="shared" si="0"/>
        <v>22.740000000000002</v>
      </c>
      <c r="O66" s="112">
        <f t="shared" si="1"/>
        <v>-0.44000000000000128</v>
      </c>
      <c r="P66">
        <v>9.3652154793315745</v>
      </c>
      <c r="Q66">
        <v>5.1288038698328933</v>
      </c>
      <c r="R66">
        <v>0</v>
      </c>
      <c r="S66">
        <v>1.1179419525065961</v>
      </c>
      <c r="T66">
        <v>6.6880386983289357</v>
      </c>
      <c r="U66" s="114">
        <f t="shared" si="2"/>
        <v>22.3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23</v>
      </c>
      <c r="F67">
        <f t="shared" si="4"/>
        <v>60</v>
      </c>
      <c r="G67">
        <f t="shared" si="5"/>
        <v>22.3</v>
      </c>
      <c r="H67" s="112"/>
      <c r="I67">
        <f>BRPL_EOD!AA67+BRPL_EOD!AB67</f>
        <v>9.5500000000000007</v>
      </c>
      <c r="J67">
        <f>BYPL_EOD!AA67+BYPL_EOD!AB67</f>
        <v>5.23</v>
      </c>
      <c r="K67">
        <f>MES_EOD!AA67+MES_EOD!AB67</f>
        <v>0</v>
      </c>
      <c r="L67">
        <f>NDMC_EOD!AA67+NDMC_EOD!AB67</f>
        <v>1.1399999999999999</v>
      </c>
      <c r="M67">
        <f>TPDDL_EOD!AA67+TPDDL_EOD!AB67</f>
        <v>6.82</v>
      </c>
      <c r="N67">
        <f t="shared" ref="N67:N98" si="6">SUM(I67:M67)</f>
        <v>22.740000000000002</v>
      </c>
      <c r="O67" s="112">
        <f t="shared" ref="O67:O98" si="7">G67-N67</f>
        <v>-0.44000000000000128</v>
      </c>
      <c r="P67">
        <v>9.3652154793315745</v>
      </c>
      <c r="Q67">
        <v>5.1288038698328933</v>
      </c>
      <c r="R67">
        <v>0</v>
      </c>
      <c r="S67">
        <v>1.1179419525065961</v>
      </c>
      <c r="T67">
        <v>6.6880386983289357</v>
      </c>
      <c r="U67" s="114">
        <f t="shared" ref="U67:U98" si="8">SUM(P67:T67)</f>
        <v>22.3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23</v>
      </c>
      <c r="F68">
        <f t="shared" ref="F68:F98" si="10">B68+C68</f>
        <v>60</v>
      </c>
      <c r="G68">
        <f t="shared" ref="G68:G98" si="11">D68+E68-X68</f>
        <v>22.3</v>
      </c>
      <c r="H68" s="112"/>
      <c r="I68">
        <f>BRPL_EOD!AA68+BRPL_EOD!AB68</f>
        <v>9.5500000000000007</v>
      </c>
      <c r="J68">
        <f>BYPL_EOD!AA68+BYPL_EOD!AB68</f>
        <v>5.23</v>
      </c>
      <c r="K68">
        <f>MES_EOD!AA68+MES_EOD!AB68</f>
        <v>0</v>
      </c>
      <c r="L68">
        <f>NDMC_EOD!AA68+NDMC_EOD!AB68</f>
        <v>1.1399999999999999</v>
      </c>
      <c r="M68">
        <f>TPDDL_EOD!AA68+TPDDL_EOD!AB68</f>
        <v>6.82</v>
      </c>
      <c r="N68">
        <f t="shared" si="6"/>
        <v>22.740000000000002</v>
      </c>
      <c r="O68" s="112">
        <f t="shared" si="7"/>
        <v>-0.44000000000000128</v>
      </c>
      <c r="P68">
        <v>9.3652154793315745</v>
      </c>
      <c r="Q68">
        <v>5.1288038698328933</v>
      </c>
      <c r="R68">
        <v>0</v>
      </c>
      <c r="S68">
        <v>1.1179419525065961</v>
      </c>
      <c r="T68">
        <v>6.6880386983289357</v>
      </c>
      <c r="U68" s="114">
        <f t="shared" si="8"/>
        <v>22.3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9.84</v>
      </c>
      <c r="J69">
        <f>BYPL_EOD!AA69+BYPL_EOD!AB69</f>
        <v>6.89</v>
      </c>
      <c r="K69">
        <f>MES_EOD!AA69+MES_EOD!AB69</f>
        <v>0</v>
      </c>
      <c r="L69">
        <f>NDMC_EOD!AA69+NDMC_EOD!AB69</f>
        <v>1.55</v>
      </c>
      <c r="M69">
        <f>TPDDL_EOD!AA69+TPDDL_EOD!AB69</f>
        <v>11.8</v>
      </c>
      <c r="N69">
        <f t="shared" si="6"/>
        <v>30.080000000000002</v>
      </c>
      <c r="O69" s="112">
        <f t="shared" si="7"/>
        <v>0.21999999999999886</v>
      </c>
      <c r="P69">
        <v>9.9119680851063823</v>
      </c>
      <c r="Q69">
        <v>6.940392287234042</v>
      </c>
      <c r="R69">
        <v>0</v>
      </c>
      <c r="S69">
        <v>1.5613364361702127</v>
      </c>
      <c r="T69">
        <v>11.886303191489361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9.84</v>
      </c>
      <c r="J70">
        <f>BYPL_EOD!AA70+BYPL_EOD!AB70</f>
        <v>6.89</v>
      </c>
      <c r="K70">
        <f>MES_EOD!AA70+MES_EOD!AB70</f>
        <v>0</v>
      </c>
      <c r="L70">
        <f>NDMC_EOD!AA70+NDMC_EOD!AB70</f>
        <v>1.55</v>
      </c>
      <c r="M70">
        <f>TPDDL_EOD!AA70+TPDDL_EOD!AB70</f>
        <v>11.8</v>
      </c>
      <c r="N70">
        <f t="shared" si="6"/>
        <v>30.080000000000002</v>
      </c>
      <c r="O70" s="112">
        <f t="shared" si="7"/>
        <v>0.21999999999999886</v>
      </c>
      <c r="P70">
        <v>9.9119680851063823</v>
      </c>
      <c r="Q70">
        <v>6.940392287234042</v>
      </c>
      <c r="R70">
        <v>0</v>
      </c>
      <c r="S70">
        <v>1.5613364361702127</v>
      </c>
      <c r="T70">
        <v>11.886303191489361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9.84</v>
      </c>
      <c r="J71">
        <f>BYPL_EOD!AA71+BYPL_EOD!AB71</f>
        <v>6.89</v>
      </c>
      <c r="K71">
        <f>MES_EOD!AA71+MES_EOD!AB71</f>
        <v>0</v>
      </c>
      <c r="L71">
        <f>NDMC_EOD!AA71+NDMC_EOD!AB71</f>
        <v>1.55</v>
      </c>
      <c r="M71">
        <f>TPDDL_EOD!AA71+TPDDL_EOD!AB71</f>
        <v>11.8</v>
      </c>
      <c r="N71">
        <f t="shared" si="6"/>
        <v>30.080000000000002</v>
      </c>
      <c r="O71" s="112">
        <f t="shared" si="7"/>
        <v>0.21999999999999886</v>
      </c>
      <c r="P71">
        <v>9.9119680851063823</v>
      </c>
      <c r="Q71">
        <v>6.940392287234042</v>
      </c>
      <c r="R71">
        <v>0</v>
      </c>
      <c r="S71">
        <v>1.5613364361702127</v>
      </c>
      <c r="T71">
        <v>11.886303191489361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9.84</v>
      </c>
      <c r="J72">
        <f>BYPL_EOD!AA72+BYPL_EOD!AB72</f>
        <v>6.89</v>
      </c>
      <c r="K72">
        <f>MES_EOD!AA72+MES_EOD!AB72</f>
        <v>0</v>
      </c>
      <c r="L72">
        <f>NDMC_EOD!AA72+NDMC_EOD!AB72</f>
        <v>1.55</v>
      </c>
      <c r="M72">
        <f>TPDDL_EOD!AA72+TPDDL_EOD!AB72</f>
        <v>11.8</v>
      </c>
      <c r="N72">
        <f t="shared" si="6"/>
        <v>30.080000000000002</v>
      </c>
      <c r="O72" s="112">
        <f t="shared" si="7"/>
        <v>0.21999999999999886</v>
      </c>
      <c r="P72">
        <v>9.9119680851063823</v>
      </c>
      <c r="Q72">
        <v>6.940392287234042</v>
      </c>
      <c r="R72">
        <v>0</v>
      </c>
      <c r="S72">
        <v>1.5613364361702127</v>
      </c>
      <c r="T72">
        <v>11.886303191489361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9.84</v>
      </c>
      <c r="J73">
        <f>BYPL_EOD!AA73+BYPL_EOD!AB73</f>
        <v>6.89</v>
      </c>
      <c r="K73">
        <f>MES_EOD!AA73+MES_EOD!AB73</f>
        <v>0</v>
      </c>
      <c r="L73">
        <f>NDMC_EOD!AA73+NDMC_EOD!AB73</f>
        <v>1.55</v>
      </c>
      <c r="M73">
        <f>TPDDL_EOD!AA73+TPDDL_EOD!AB73</f>
        <v>11.8</v>
      </c>
      <c r="N73">
        <f t="shared" si="6"/>
        <v>30.080000000000002</v>
      </c>
      <c r="O73" s="112">
        <f t="shared" si="7"/>
        <v>0.21999999999999886</v>
      </c>
      <c r="P73">
        <v>9.9119680851063823</v>
      </c>
      <c r="Q73">
        <v>6.940392287234042</v>
      </c>
      <c r="R73">
        <v>0</v>
      </c>
      <c r="S73">
        <v>1.5613364361702127</v>
      </c>
      <c r="T73">
        <v>11.886303191489361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9.84</v>
      </c>
      <c r="J74">
        <f>BYPL_EOD!AA74+BYPL_EOD!AB74</f>
        <v>6.89</v>
      </c>
      <c r="K74">
        <f>MES_EOD!AA74+MES_EOD!AB74</f>
        <v>0</v>
      </c>
      <c r="L74">
        <f>NDMC_EOD!AA74+NDMC_EOD!AB74</f>
        <v>1.55</v>
      </c>
      <c r="M74">
        <f>TPDDL_EOD!AA74+TPDDL_EOD!AB74</f>
        <v>11.8</v>
      </c>
      <c r="N74">
        <f t="shared" si="6"/>
        <v>30.080000000000002</v>
      </c>
      <c r="O74" s="112">
        <f t="shared" si="7"/>
        <v>0.21999999999999886</v>
      </c>
      <c r="P74">
        <v>9.9119680851063823</v>
      </c>
      <c r="Q74">
        <v>6.940392287234042</v>
      </c>
      <c r="R74">
        <v>0</v>
      </c>
      <c r="S74">
        <v>1.5613364361702127</v>
      </c>
      <c r="T74">
        <v>11.886303191489361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29.68</v>
      </c>
      <c r="E75">
        <f>GT!N75</f>
        <v>0</v>
      </c>
      <c r="F75">
        <f t="shared" si="10"/>
        <v>84</v>
      </c>
      <c r="G75">
        <f t="shared" si="11"/>
        <v>29.68</v>
      </c>
      <c r="H75" s="112"/>
      <c r="I75">
        <f>BRPL_EOD!AA75+BRPL_EOD!AB75</f>
        <v>9.84</v>
      </c>
      <c r="J75">
        <f>BYPL_EOD!AA75+BYPL_EOD!AB75</f>
        <v>6.89</v>
      </c>
      <c r="K75">
        <f>MES_EOD!AA75+MES_EOD!AB75</f>
        <v>0</v>
      </c>
      <c r="L75">
        <f>NDMC_EOD!AA75+NDMC_EOD!AB75</f>
        <v>1.55</v>
      </c>
      <c r="M75">
        <f>TPDDL_EOD!AA75+TPDDL_EOD!AB75</f>
        <v>11.8</v>
      </c>
      <c r="N75">
        <f t="shared" si="6"/>
        <v>30.080000000000002</v>
      </c>
      <c r="O75" s="112">
        <f t="shared" si="7"/>
        <v>-0.40000000000000213</v>
      </c>
      <c r="P75">
        <v>9.7091489361702124</v>
      </c>
      <c r="Q75">
        <v>6.7983776595744674</v>
      </c>
      <c r="R75">
        <v>0</v>
      </c>
      <c r="S75">
        <v>1.5293882978723403</v>
      </c>
      <c r="T75">
        <v>11.643085106382978</v>
      </c>
      <c r="U75" s="114">
        <f t="shared" si="8"/>
        <v>29.68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29.68</v>
      </c>
      <c r="E76">
        <f>GT!N76</f>
        <v>0</v>
      </c>
      <c r="F76">
        <f t="shared" si="10"/>
        <v>84</v>
      </c>
      <c r="G76">
        <f t="shared" si="11"/>
        <v>29.68</v>
      </c>
      <c r="H76" s="112"/>
      <c r="I76">
        <f>BRPL_EOD!AA76+BRPL_EOD!AB76</f>
        <v>9.84</v>
      </c>
      <c r="J76">
        <f>BYPL_EOD!AA76+BYPL_EOD!AB76</f>
        <v>6.89</v>
      </c>
      <c r="K76">
        <f>MES_EOD!AA76+MES_EOD!AB76</f>
        <v>0</v>
      </c>
      <c r="L76">
        <f>NDMC_EOD!AA76+NDMC_EOD!AB76</f>
        <v>1.55</v>
      </c>
      <c r="M76">
        <f>TPDDL_EOD!AA76+TPDDL_EOD!AB76</f>
        <v>11.8</v>
      </c>
      <c r="N76">
        <f t="shared" si="6"/>
        <v>30.080000000000002</v>
      </c>
      <c r="O76" s="112">
        <f t="shared" si="7"/>
        <v>-0.40000000000000213</v>
      </c>
      <c r="P76">
        <v>9.7091489361702124</v>
      </c>
      <c r="Q76">
        <v>6.7983776595744674</v>
      </c>
      <c r="R76">
        <v>0</v>
      </c>
      <c r="S76">
        <v>1.5293882978723403</v>
      </c>
      <c r="T76">
        <v>11.643085106382978</v>
      </c>
      <c r="U76" s="114">
        <f t="shared" si="8"/>
        <v>29.68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9.84</v>
      </c>
      <c r="J77">
        <f>BYPL_EOD!AA77+BYPL_EOD!AB77</f>
        <v>6.89</v>
      </c>
      <c r="K77">
        <f>MES_EOD!AA77+MES_EOD!AB77</f>
        <v>0</v>
      </c>
      <c r="L77">
        <f>NDMC_EOD!AA77+NDMC_EOD!AB77</f>
        <v>1.55</v>
      </c>
      <c r="M77">
        <f>TPDDL_EOD!AA77+TPDDL_EOD!AB77</f>
        <v>11.8</v>
      </c>
      <c r="N77">
        <f t="shared" si="6"/>
        <v>30.080000000000002</v>
      </c>
      <c r="O77" s="112">
        <f t="shared" si="7"/>
        <v>0.51999999999999957</v>
      </c>
      <c r="P77">
        <v>10.010106382978723</v>
      </c>
      <c r="Q77">
        <v>7.0091090425531908</v>
      </c>
      <c r="R77">
        <v>0</v>
      </c>
      <c r="S77">
        <v>1.5767952127659575</v>
      </c>
      <c r="T77">
        <v>12.003989361702128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9.84</v>
      </c>
      <c r="J78">
        <f>BYPL_EOD!AA78+BYPL_EOD!AB78</f>
        <v>6.89</v>
      </c>
      <c r="K78">
        <f>MES_EOD!AA78+MES_EOD!AB78</f>
        <v>0</v>
      </c>
      <c r="L78">
        <f>NDMC_EOD!AA78+NDMC_EOD!AB78</f>
        <v>1.55</v>
      </c>
      <c r="M78">
        <f>TPDDL_EOD!AA78+TPDDL_EOD!AB78</f>
        <v>11.8</v>
      </c>
      <c r="N78">
        <f t="shared" si="6"/>
        <v>30.080000000000002</v>
      </c>
      <c r="O78" s="112">
        <f t="shared" si="7"/>
        <v>0.51999999999999957</v>
      </c>
      <c r="P78">
        <v>10.010106382978723</v>
      </c>
      <c r="Q78">
        <v>7.0091090425531908</v>
      </c>
      <c r="R78">
        <v>0</v>
      </c>
      <c r="S78">
        <v>1.5767952127659575</v>
      </c>
      <c r="T78">
        <v>12.003989361702128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9.84</v>
      </c>
      <c r="J79">
        <f>BYPL_EOD!AA79+BYPL_EOD!AB79</f>
        <v>6.89</v>
      </c>
      <c r="K79">
        <f>MES_EOD!AA79+MES_EOD!AB79</f>
        <v>0</v>
      </c>
      <c r="L79">
        <f>NDMC_EOD!AA79+NDMC_EOD!AB79</f>
        <v>1.55</v>
      </c>
      <c r="M79">
        <f>TPDDL_EOD!AA79+TPDDL_EOD!AB79</f>
        <v>11.8</v>
      </c>
      <c r="N79">
        <f t="shared" si="6"/>
        <v>30.080000000000002</v>
      </c>
      <c r="O79" s="112">
        <f t="shared" si="7"/>
        <v>0.51999999999999957</v>
      </c>
      <c r="P79">
        <v>10.010106382978723</v>
      </c>
      <c r="Q79">
        <v>7.0091090425531908</v>
      </c>
      <c r="R79">
        <v>0</v>
      </c>
      <c r="S79">
        <v>1.5767952127659575</v>
      </c>
      <c r="T79">
        <v>12.003989361702128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9.84</v>
      </c>
      <c r="J80">
        <f>BYPL_EOD!AA80+BYPL_EOD!AB80</f>
        <v>6.89</v>
      </c>
      <c r="K80">
        <f>MES_EOD!AA80+MES_EOD!AB80</f>
        <v>0</v>
      </c>
      <c r="L80">
        <f>NDMC_EOD!AA80+NDMC_EOD!AB80</f>
        <v>1.55</v>
      </c>
      <c r="M80">
        <f>TPDDL_EOD!AA80+TPDDL_EOD!AB80</f>
        <v>11.8</v>
      </c>
      <c r="N80">
        <f t="shared" si="6"/>
        <v>30.080000000000002</v>
      </c>
      <c r="O80" s="112">
        <f t="shared" si="7"/>
        <v>0.51999999999999957</v>
      </c>
      <c r="P80">
        <v>10.010106382978723</v>
      </c>
      <c r="Q80">
        <v>7.0091090425531908</v>
      </c>
      <c r="R80">
        <v>0</v>
      </c>
      <c r="S80">
        <v>1.5767952127659575</v>
      </c>
      <c r="T80">
        <v>12.003989361702128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9.84</v>
      </c>
      <c r="J81">
        <f>BYPL_EOD!AA81+BYPL_EOD!AB81</f>
        <v>6.89</v>
      </c>
      <c r="K81">
        <f>MES_EOD!AA81+MES_EOD!AB81</f>
        <v>0</v>
      </c>
      <c r="L81">
        <f>NDMC_EOD!AA81+NDMC_EOD!AB81</f>
        <v>1.55</v>
      </c>
      <c r="M81">
        <f>TPDDL_EOD!AA81+TPDDL_EOD!AB81</f>
        <v>11.8</v>
      </c>
      <c r="N81">
        <f t="shared" si="6"/>
        <v>30.080000000000002</v>
      </c>
      <c r="O81" s="112">
        <f t="shared" si="7"/>
        <v>0.51999999999999957</v>
      </c>
      <c r="P81">
        <v>10.010106382978723</v>
      </c>
      <c r="Q81">
        <v>7.0091090425531908</v>
      </c>
      <c r="R81">
        <v>0</v>
      </c>
      <c r="S81">
        <v>1.5767952127659575</v>
      </c>
      <c r="T81">
        <v>12.003989361702128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9.84</v>
      </c>
      <c r="J82">
        <f>BYPL_EOD!AA82+BYPL_EOD!AB82</f>
        <v>6.89</v>
      </c>
      <c r="K82">
        <f>MES_EOD!AA82+MES_EOD!AB82</f>
        <v>0</v>
      </c>
      <c r="L82">
        <f>NDMC_EOD!AA82+NDMC_EOD!AB82</f>
        <v>1.55</v>
      </c>
      <c r="M82">
        <f>TPDDL_EOD!AA82+TPDDL_EOD!AB82</f>
        <v>11.8</v>
      </c>
      <c r="N82">
        <f t="shared" si="6"/>
        <v>30.080000000000002</v>
      </c>
      <c r="O82" s="112">
        <f t="shared" si="7"/>
        <v>0.51999999999999957</v>
      </c>
      <c r="P82">
        <v>10.010106382978723</v>
      </c>
      <c r="Q82">
        <v>7.0091090425531908</v>
      </c>
      <c r="R82">
        <v>0</v>
      </c>
      <c r="S82">
        <v>1.5767952127659575</v>
      </c>
      <c r="T82">
        <v>12.003989361702128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9.84</v>
      </c>
      <c r="J83">
        <f>BYPL_EOD!AA83+BYPL_EOD!AB83</f>
        <v>6.89</v>
      </c>
      <c r="K83">
        <f>MES_EOD!AA83+MES_EOD!AB83</f>
        <v>0</v>
      </c>
      <c r="L83">
        <f>NDMC_EOD!AA83+NDMC_EOD!AB83</f>
        <v>1.55</v>
      </c>
      <c r="M83">
        <f>TPDDL_EOD!AA83+TPDDL_EOD!AB83</f>
        <v>11.8</v>
      </c>
      <c r="N83">
        <f t="shared" si="6"/>
        <v>30.080000000000002</v>
      </c>
      <c r="O83" s="112">
        <f t="shared" si="7"/>
        <v>0.51999999999999957</v>
      </c>
      <c r="P83">
        <v>10.010106382978723</v>
      </c>
      <c r="Q83">
        <v>7.0091090425531908</v>
      </c>
      <c r="R83">
        <v>0</v>
      </c>
      <c r="S83">
        <v>1.5767952127659575</v>
      </c>
      <c r="T83">
        <v>12.003989361702128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10.49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31.07</v>
      </c>
      <c r="O84" s="112">
        <f t="shared" si="7"/>
        <v>0.53000000000000114</v>
      </c>
      <c r="P84">
        <v>10.668941100740264</v>
      </c>
      <c r="Q84">
        <v>7.1194077888638558</v>
      </c>
      <c r="R84">
        <v>0</v>
      </c>
      <c r="S84">
        <v>1.6069520437721276</v>
      </c>
      <c r="T84">
        <v>12.204699066623753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31.07</v>
      </c>
      <c r="O85" s="112">
        <f t="shared" si="7"/>
        <v>0.53000000000000114</v>
      </c>
      <c r="P85">
        <v>10.668941100740264</v>
      </c>
      <c r="Q85">
        <v>7.1194077888638558</v>
      </c>
      <c r="R85">
        <v>0</v>
      </c>
      <c r="S85">
        <v>1.6069520437721276</v>
      </c>
      <c r="T85">
        <v>12.204699066623753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31.07</v>
      </c>
      <c r="O86" s="112">
        <f t="shared" si="7"/>
        <v>0.53000000000000114</v>
      </c>
      <c r="P86">
        <v>10.668941100740264</v>
      </c>
      <c r="Q86">
        <v>7.1194077888638558</v>
      </c>
      <c r="R86">
        <v>0</v>
      </c>
      <c r="S86">
        <v>1.6069520437721276</v>
      </c>
      <c r="T86">
        <v>12.204699066623753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31.07</v>
      </c>
      <c r="O87" s="112">
        <f t="shared" si="7"/>
        <v>0.53000000000000114</v>
      </c>
      <c r="P87">
        <v>10.668941100740264</v>
      </c>
      <c r="Q87">
        <v>7.1194077888638558</v>
      </c>
      <c r="R87">
        <v>0</v>
      </c>
      <c r="S87">
        <v>1.6069520437721276</v>
      </c>
      <c r="T87">
        <v>12.204699066623753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31.07</v>
      </c>
      <c r="O88" s="112">
        <f t="shared" si="7"/>
        <v>0.53000000000000114</v>
      </c>
      <c r="P88">
        <v>10.668941100740264</v>
      </c>
      <c r="Q88">
        <v>7.1194077888638558</v>
      </c>
      <c r="R88">
        <v>0</v>
      </c>
      <c r="S88">
        <v>1.6069520437721276</v>
      </c>
      <c r="T88">
        <v>12.204699066623753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31.07</v>
      </c>
      <c r="O89" s="112">
        <f t="shared" si="7"/>
        <v>0.53000000000000114</v>
      </c>
      <c r="P89">
        <v>10.668941100740264</v>
      </c>
      <c r="Q89">
        <v>7.1194077888638558</v>
      </c>
      <c r="R89">
        <v>0</v>
      </c>
      <c r="S89">
        <v>1.6069520437721276</v>
      </c>
      <c r="T89">
        <v>12.204699066623753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31.07</v>
      </c>
      <c r="O90" s="112">
        <f t="shared" si="7"/>
        <v>0.53000000000000114</v>
      </c>
      <c r="P90">
        <v>10.668941100740264</v>
      </c>
      <c r="Q90">
        <v>7.1194077888638558</v>
      </c>
      <c r="R90">
        <v>0</v>
      </c>
      <c r="S90">
        <v>1.6069520437721276</v>
      </c>
      <c r="T90">
        <v>12.204699066623753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10.49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31.07</v>
      </c>
      <c r="O91" s="112">
        <f t="shared" si="7"/>
        <v>0.53000000000000114</v>
      </c>
      <c r="P91">
        <v>10.668941100740264</v>
      </c>
      <c r="Q91">
        <v>7.1194077888638558</v>
      </c>
      <c r="R91">
        <v>0</v>
      </c>
      <c r="S91">
        <v>1.6069520437721276</v>
      </c>
      <c r="T91">
        <v>12.204699066623753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12"/>
      <c r="I92">
        <f>BRPL_EOD!AA92+BRPL_EOD!AB92</f>
        <v>10.49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31.07</v>
      </c>
      <c r="O92" s="112">
        <f t="shared" si="7"/>
        <v>0.53000000000000114</v>
      </c>
      <c r="P92">
        <v>10.668941100740264</v>
      </c>
      <c r="Q92">
        <v>7.1194077888638558</v>
      </c>
      <c r="R92">
        <v>0</v>
      </c>
      <c r="S92">
        <v>1.6069520437721276</v>
      </c>
      <c r="T92">
        <v>12.204699066623753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10.49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31.07</v>
      </c>
      <c r="O93" s="112">
        <f t="shared" si="7"/>
        <v>0.53000000000000114</v>
      </c>
      <c r="P93">
        <v>10.668941100740264</v>
      </c>
      <c r="Q93">
        <v>7.1194077888638558</v>
      </c>
      <c r="R93">
        <v>0</v>
      </c>
      <c r="S93">
        <v>1.6069520437721276</v>
      </c>
      <c r="T93">
        <v>12.204699066623753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12"/>
      <c r="I94">
        <f>BRPL_EOD!AA94+BRPL_EOD!AB94</f>
        <v>10.49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31.07</v>
      </c>
      <c r="O94" s="112">
        <f t="shared" si="7"/>
        <v>0.53000000000000114</v>
      </c>
      <c r="P94">
        <v>10.668941100740264</v>
      </c>
      <c r="Q94">
        <v>7.1194077888638558</v>
      </c>
      <c r="R94">
        <v>0</v>
      </c>
      <c r="S94">
        <v>1.6069520437721276</v>
      </c>
      <c r="T94">
        <v>12.204699066623753</v>
      </c>
      <c r="U94" s="114">
        <f t="shared" si="8"/>
        <v>31.6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10.49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31.07</v>
      </c>
      <c r="O95" s="112">
        <f t="shared" si="7"/>
        <v>0.53000000000000114</v>
      </c>
      <c r="P95">
        <v>10.668941100740264</v>
      </c>
      <c r="Q95">
        <v>7.1194077888638558</v>
      </c>
      <c r="R95">
        <v>0</v>
      </c>
      <c r="S95">
        <v>1.6069520437721276</v>
      </c>
      <c r="T95">
        <v>12.204699066623753</v>
      </c>
      <c r="U95" s="114">
        <f t="shared" si="8"/>
        <v>31.6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31.07</v>
      </c>
      <c r="O96" s="112">
        <f t="shared" si="7"/>
        <v>0.53000000000000114</v>
      </c>
      <c r="P96">
        <v>10.668941100740264</v>
      </c>
      <c r="Q96">
        <v>7.1194077888638558</v>
      </c>
      <c r="R96">
        <v>0</v>
      </c>
      <c r="S96">
        <v>1.6069520437721276</v>
      </c>
      <c r="T96">
        <v>12.204699066623753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31.07</v>
      </c>
      <c r="O97" s="112">
        <f t="shared" si="7"/>
        <v>0.53000000000000114</v>
      </c>
      <c r="P97">
        <v>10.668941100740264</v>
      </c>
      <c r="Q97">
        <v>7.1194077888638558</v>
      </c>
      <c r="R97">
        <v>0</v>
      </c>
      <c r="S97">
        <v>1.6069520437721276</v>
      </c>
      <c r="T97">
        <v>12.204699066623753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31.07</v>
      </c>
      <c r="O98" s="112">
        <f t="shared" si="7"/>
        <v>0.53000000000000114</v>
      </c>
      <c r="P98">
        <v>10.668941100740264</v>
      </c>
      <c r="Q98">
        <v>7.1194077888638558</v>
      </c>
      <c r="R98">
        <v>0</v>
      </c>
      <c r="S98">
        <v>1.6069520437721276</v>
      </c>
      <c r="T98">
        <v>12.204699066623753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1.8165</v>
      </c>
      <c r="C99" s="114">
        <f t="shared" ref="C99:U99" si="12">SUM(C3:C98)/4000</f>
        <v>0.13500000000000001</v>
      </c>
      <c r="D99" s="114">
        <f t="shared" si="12"/>
        <v>0.73173999999999917</v>
      </c>
      <c r="E99" s="114">
        <f t="shared" si="12"/>
        <v>8.2750000000000004E-2</v>
      </c>
      <c r="F99" s="114">
        <f t="shared" si="12"/>
        <v>1.9515</v>
      </c>
      <c r="G99" s="114">
        <f t="shared" si="12"/>
        <v>0.81448999999999983</v>
      </c>
      <c r="H99" s="114"/>
      <c r="I99" s="114">
        <f t="shared" si="12"/>
        <v>0.29083750000000003</v>
      </c>
      <c r="J99" s="114">
        <f t="shared" si="12"/>
        <v>0.17768499999999998</v>
      </c>
      <c r="K99" s="114">
        <f t="shared" si="12"/>
        <v>0</v>
      </c>
      <c r="L99" s="114">
        <f t="shared" si="12"/>
        <v>4.1725000000000068E-2</v>
      </c>
      <c r="M99" s="114">
        <f t="shared" si="12"/>
        <v>0.29660249999999977</v>
      </c>
      <c r="N99" s="114">
        <f t="shared" si="12"/>
        <v>0.80685000000000007</v>
      </c>
      <c r="O99" s="114">
        <f t="shared" si="12"/>
        <v>7.6399999999999879E-3</v>
      </c>
      <c r="P99" s="114">
        <f t="shared" si="12"/>
        <v>0.2934904862387579</v>
      </c>
      <c r="Q99" s="114">
        <f t="shared" si="12"/>
        <v>0.17935592274831</v>
      </c>
      <c r="R99" s="114">
        <f t="shared" si="12"/>
        <v>0</v>
      </c>
      <c r="S99" s="114">
        <f t="shared" si="12"/>
        <v>4.2127548535659726E-2</v>
      </c>
      <c r="T99" s="114">
        <f t="shared" si="12"/>
        <v>0.2995160424772727</v>
      </c>
      <c r="U99" s="114">
        <f t="shared" si="12"/>
        <v>0.81448999999999983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274.5</v>
      </c>
      <c r="E3">
        <f>BAWANA!AM3</f>
        <v>0</v>
      </c>
      <c r="F3">
        <f>(B3+C3)*0.8</f>
        <v>256</v>
      </c>
      <c r="G3">
        <f>(D3+E3)</f>
        <v>274.5</v>
      </c>
      <c r="H3" s="112"/>
      <c r="I3">
        <f>BRPL_EOD!AI3+BRPL_EOD!AJ3</f>
        <v>127.72</v>
      </c>
      <c r="J3">
        <f>BYPL_EOD!AI3+BYPL_EOD!AJ3</f>
        <v>57.19</v>
      </c>
      <c r="K3">
        <f>MES_EOD!AI3+MES_EOD!AJ3</f>
        <v>4.7699999999999996</v>
      </c>
      <c r="L3">
        <f>NDMC_EOD!AI3+NDMC_EOD!AJ3</f>
        <v>18.11</v>
      </c>
      <c r="M3">
        <f>TPDDL_EOD!AI3+TPDDL_EOD!AJ3</f>
        <v>66.72</v>
      </c>
      <c r="N3">
        <f t="shared" ref="N3:N66" si="0">SUM(I3:M3)</f>
        <v>274.51</v>
      </c>
      <c r="O3" s="112">
        <f t="shared" ref="O3:O66" si="1">G3-N3</f>
        <v>-9.9999999999909051E-3</v>
      </c>
      <c r="P3">
        <v>127.71534734618047</v>
      </c>
      <c r="Q3">
        <v>57.187916651488109</v>
      </c>
      <c r="R3">
        <v>4.7698262358384023</v>
      </c>
      <c r="S3">
        <v>18.109340279042659</v>
      </c>
      <c r="T3">
        <v>66.717569487450362</v>
      </c>
      <c r="U3" s="114">
        <f t="shared" ref="U3:U66" si="2">SUM(P3:T3)</f>
        <v>274.5</v>
      </c>
      <c r="V3" s="112">
        <f t="shared" ref="V3:V66" si="3">G3-U3</f>
        <v>0</v>
      </c>
      <c r="Y3">
        <f>BAWANA!AW3+BAWANA!AX3</f>
        <v>30.5</v>
      </c>
      <c r="Z3">
        <f>BAWANA!BD3+BAWANA!BE3</f>
        <v>0</v>
      </c>
      <c r="AA3">
        <f>BAWANA!X3+BAWANA!Y3</f>
        <v>30.5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274.5</v>
      </c>
      <c r="E4">
        <f>BAWANA!AM4</f>
        <v>0</v>
      </c>
      <c r="F4">
        <f t="shared" ref="F4:F67" si="4">(B4+C4)*0.8</f>
        <v>256</v>
      </c>
      <c r="G4">
        <f t="shared" ref="G4:G67" si="5">(D4+E4)</f>
        <v>274.5</v>
      </c>
      <c r="H4" s="112"/>
      <c r="I4">
        <f>BRPL_EOD!AI4+BRPL_EOD!AJ4</f>
        <v>127.72</v>
      </c>
      <c r="J4">
        <f>BYPL_EOD!AI4+BYPL_EOD!AJ4</f>
        <v>57.19</v>
      </c>
      <c r="K4">
        <f>MES_EOD!AI4+MES_EOD!AJ4</f>
        <v>4.7699999999999996</v>
      </c>
      <c r="L4">
        <f>NDMC_EOD!AI4+NDMC_EOD!AJ4</f>
        <v>18.11</v>
      </c>
      <c r="M4">
        <f>TPDDL_EOD!AI4+TPDDL_EOD!AJ4</f>
        <v>66.72</v>
      </c>
      <c r="N4">
        <f t="shared" si="0"/>
        <v>274.51</v>
      </c>
      <c r="O4" s="112">
        <f t="shared" si="1"/>
        <v>-9.9999999999909051E-3</v>
      </c>
      <c r="P4">
        <v>127.71534734618047</v>
      </c>
      <c r="Q4">
        <v>57.187916651488109</v>
      </c>
      <c r="R4">
        <v>4.7698262358384023</v>
      </c>
      <c r="S4">
        <v>18.109340279042659</v>
      </c>
      <c r="T4">
        <v>66.717569487450362</v>
      </c>
      <c r="U4" s="114">
        <f t="shared" si="2"/>
        <v>274.5</v>
      </c>
      <c r="V4" s="112">
        <f t="shared" si="3"/>
        <v>0</v>
      </c>
      <c r="Y4">
        <f>BAWANA!AW4+BAWANA!AX4</f>
        <v>30.5</v>
      </c>
      <c r="Z4">
        <f>BAWANA!BD4+BAWANA!BE4</f>
        <v>0</v>
      </c>
      <c r="AA4">
        <f>BAWANA!X4+BAWANA!Y4</f>
        <v>30.5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274.5</v>
      </c>
      <c r="E5">
        <f>BAWANA!AM5</f>
        <v>0</v>
      </c>
      <c r="F5">
        <f t="shared" si="4"/>
        <v>256</v>
      </c>
      <c r="G5">
        <f t="shared" si="5"/>
        <v>274.5</v>
      </c>
      <c r="H5" s="112"/>
      <c r="I5">
        <f>BRPL_EOD!AI5+BRPL_EOD!AJ5</f>
        <v>127.72</v>
      </c>
      <c r="J5">
        <f>BYPL_EOD!AI5+BYPL_EOD!AJ5</f>
        <v>57.19</v>
      </c>
      <c r="K5">
        <f>MES_EOD!AI5+MES_EOD!AJ5</f>
        <v>4.7699999999999996</v>
      </c>
      <c r="L5">
        <f>NDMC_EOD!AI5+NDMC_EOD!AJ5</f>
        <v>18.11</v>
      </c>
      <c r="M5">
        <f>TPDDL_EOD!AI5+TPDDL_EOD!AJ5</f>
        <v>66.72</v>
      </c>
      <c r="N5">
        <f t="shared" si="0"/>
        <v>274.51</v>
      </c>
      <c r="O5" s="112">
        <f t="shared" si="1"/>
        <v>-9.9999999999909051E-3</v>
      </c>
      <c r="P5">
        <v>127.71534734618047</v>
      </c>
      <c r="Q5">
        <v>57.187916651488109</v>
      </c>
      <c r="R5">
        <v>4.7698262358384023</v>
      </c>
      <c r="S5">
        <v>18.109340279042659</v>
      </c>
      <c r="T5">
        <v>66.717569487450362</v>
      </c>
      <c r="U5" s="114">
        <f t="shared" si="2"/>
        <v>274.5</v>
      </c>
      <c r="V5" s="112">
        <f t="shared" si="3"/>
        <v>0</v>
      </c>
      <c r="Y5">
        <f>BAWANA!AW5+BAWANA!AX5</f>
        <v>30.5</v>
      </c>
      <c r="Z5">
        <f>BAWANA!BD5+BAWANA!BE5</f>
        <v>0</v>
      </c>
      <c r="AA5">
        <f>BAWANA!X5+BAWANA!Y5</f>
        <v>30.5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274.5</v>
      </c>
      <c r="E6">
        <f>BAWANA!AM6</f>
        <v>0</v>
      </c>
      <c r="F6">
        <f t="shared" si="4"/>
        <v>256</v>
      </c>
      <c r="G6">
        <f t="shared" si="5"/>
        <v>274.5</v>
      </c>
      <c r="H6" s="112"/>
      <c r="I6">
        <f>BRPL_EOD!AI6+BRPL_EOD!AJ6</f>
        <v>127.72</v>
      </c>
      <c r="J6">
        <f>BYPL_EOD!AI6+BYPL_EOD!AJ6</f>
        <v>57.19</v>
      </c>
      <c r="K6">
        <f>MES_EOD!AI6+MES_EOD!AJ6</f>
        <v>4.7699999999999996</v>
      </c>
      <c r="L6">
        <f>NDMC_EOD!AI6+NDMC_EOD!AJ6</f>
        <v>18.11</v>
      </c>
      <c r="M6">
        <f>TPDDL_EOD!AI6+TPDDL_EOD!AJ6</f>
        <v>66.72</v>
      </c>
      <c r="N6">
        <f t="shared" si="0"/>
        <v>274.51</v>
      </c>
      <c r="O6" s="112">
        <f t="shared" si="1"/>
        <v>-9.9999999999909051E-3</v>
      </c>
      <c r="P6">
        <v>127.71534734618047</v>
      </c>
      <c r="Q6">
        <v>57.187916651488109</v>
      </c>
      <c r="R6">
        <v>4.7698262358384023</v>
      </c>
      <c r="S6">
        <v>18.109340279042659</v>
      </c>
      <c r="T6">
        <v>66.717569487450362</v>
      </c>
      <c r="U6" s="114">
        <f t="shared" si="2"/>
        <v>274.5</v>
      </c>
      <c r="V6" s="112">
        <f t="shared" si="3"/>
        <v>0</v>
      </c>
      <c r="Y6">
        <f>BAWANA!AW6+BAWANA!AX6</f>
        <v>30.5</v>
      </c>
      <c r="Z6">
        <f>BAWANA!BD6+BAWANA!BE6</f>
        <v>0</v>
      </c>
      <c r="AA6">
        <f>BAWANA!X6+BAWANA!Y6</f>
        <v>30.5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274.5</v>
      </c>
      <c r="E7">
        <f>BAWANA!AM7</f>
        <v>0</v>
      </c>
      <c r="F7">
        <f t="shared" si="4"/>
        <v>256</v>
      </c>
      <c r="G7">
        <f t="shared" si="5"/>
        <v>274.5</v>
      </c>
      <c r="H7" s="112"/>
      <c r="I7">
        <f>BRPL_EOD!AI7+BRPL_EOD!AJ7</f>
        <v>111.51</v>
      </c>
      <c r="J7">
        <f>BYPL_EOD!AI7+BYPL_EOD!AJ7</f>
        <v>57.19</v>
      </c>
      <c r="K7">
        <f>MES_EOD!AI7+MES_EOD!AJ7</f>
        <v>4.7699999999999996</v>
      </c>
      <c r="L7">
        <f>NDMC_EOD!AI7+NDMC_EOD!AJ7</f>
        <v>18.11</v>
      </c>
      <c r="M7">
        <f>TPDDL_EOD!AI7+TPDDL_EOD!AJ7</f>
        <v>82.93</v>
      </c>
      <c r="N7">
        <f t="shared" si="0"/>
        <v>274.51</v>
      </c>
      <c r="O7" s="112">
        <f t="shared" si="1"/>
        <v>-9.9999999999909051E-3</v>
      </c>
      <c r="P7">
        <v>111.50593785290154</v>
      </c>
      <c r="Q7">
        <v>57.187916651488109</v>
      </c>
      <c r="R7">
        <v>4.7698262358384023</v>
      </c>
      <c r="S7">
        <v>18.109340279042659</v>
      </c>
      <c r="T7">
        <v>82.926978980729302</v>
      </c>
      <c r="U7" s="114">
        <f t="shared" si="2"/>
        <v>274.5</v>
      </c>
      <c r="V7" s="112">
        <f t="shared" si="3"/>
        <v>0</v>
      </c>
      <c r="Y7">
        <f>BAWANA!AW7+BAWANA!AX7</f>
        <v>30.5</v>
      </c>
      <c r="Z7">
        <f>BAWANA!BD7+BAWANA!BE7</f>
        <v>0</v>
      </c>
      <c r="AA7">
        <f>BAWANA!X7+BAWANA!Y7</f>
        <v>30.5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274.5</v>
      </c>
      <c r="E8">
        <f>BAWANA!AM8</f>
        <v>0</v>
      </c>
      <c r="F8">
        <f t="shared" si="4"/>
        <v>256</v>
      </c>
      <c r="G8">
        <f t="shared" si="5"/>
        <v>274.5</v>
      </c>
      <c r="H8" s="112"/>
      <c r="I8">
        <f>BRPL_EOD!AI8+BRPL_EOD!AJ8</f>
        <v>111.51</v>
      </c>
      <c r="J8">
        <f>BYPL_EOD!AI8+BYPL_EOD!AJ8</f>
        <v>57.19</v>
      </c>
      <c r="K8">
        <f>MES_EOD!AI8+MES_EOD!AJ8</f>
        <v>4.7699999999999996</v>
      </c>
      <c r="L8">
        <f>NDMC_EOD!AI8+NDMC_EOD!AJ8</f>
        <v>18.11</v>
      </c>
      <c r="M8">
        <f>TPDDL_EOD!AI8+TPDDL_EOD!AJ8</f>
        <v>82.93</v>
      </c>
      <c r="N8">
        <f t="shared" si="0"/>
        <v>274.51</v>
      </c>
      <c r="O8" s="112">
        <f t="shared" si="1"/>
        <v>-9.9999999999909051E-3</v>
      </c>
      <c r="P8">
        <v>111.50593785290154</v>
      </c>
      <c r="Q8">
        <v>57.187916651488109</v>
      </c>
      <c r="R8">
        <v>4.7698262358384023</v>
      </c>
      <c r="S8">
        <v>18.109340279042659</v>
      </c>
      <c r="T8">
        <v>82.926978980729302</v>
      </c>
      <c r="U8" s="114">
        <f t="shared" si="2"/>
        <v>274.5</v>
      </c>
      <c r="V8" s="112">
        <f t="shared" si="3"/>
        <v>0</v>
      </c>
      <c r="Y8">
        <f>BAWANA!AW8+BAWANA!AX8</f>
        <v>30.5</v>
      </c>
      <c r="Z8">
        <f>BAWANA!BD8+BAWANA!BE8</f>
        <v>0</v>
      </c>
      <c r="AA8">
        <f>BAWANA!X8+BAWANA!Y8</f>
        <v>30.5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274.5</v>
      </c>
      <c r="E9">
        <f>BAWANA!AM9</f>
        <v>0</v>
      </c>
      <c r="F9">
        <f t="shared" si="4"/>
        <v>256</v>
      </c>
      <c r="G9">
        <f t="shared" si="5"/>
        <v>274.5</v>
      </c>
      <c r="H9" s="112"/>
      <c r="I9">
        <f>BRPL_EOD!AI9+BRPL_EOD!AJ9</f>
        <v>111.51</v>
      </c>
      <c r="J9">
        <f>BYPL_EOD!AI9+BYPL_EOD!AJ9</f>
        <v>57.19</v>
      </c>
      <c r="K9">
        <f>MES_EOD!AI9+MES_EOD!AJ9</f>
        <v>4.7699999999999996</v>
      </c>
      <c r="L9">
        <f>NDMC_EOD!AI9+NDMC_EOD!AJ9</f>
        <v>18.11</v>
      </c>
      <c r="M9">
        <f>TPDDL_EOD!AI9+TPDDL_EOD!AJ9</f>
        <v>82.93</v>
      </c>
      <c r="N9">
        <f t="shared" si="0"/>
        <v>274.51</v>
      </c>
      <c r="O9" s="112">
        <f t="shared" si="1"/>
        <v>-9.9999999999909051E-3</v>
      </c>
      <c r="P9">
        <v>111.50593785290154</v>
      </c>
      <c r="Q9">
        <v>57.187916651488109</v>
      </c>
      <c r="R9">
        <v>4.7698262358384023</v>
      </c>
      <c r="S9">
        <v>18.109340279042659</v>
      </c>
      <c r="T9">
        <v>82.926978980729302</v>
      </c>
      <c r="U9" s="114">
        <f t="shared" si="2"/>
        <v>274.5</v>
      </c>
      <c r="V9" s="112">
        <f t="shared" si="3"/>
        <v>0</v>
      </c>
      <c r="Y9">
        <f>BAWANA!AW9+BAWANA!AX9</f>
        <v>30.5</v>
      </c>
      <c r="Z9">
        <f>BAWANA!BD9+BAWANA!BE9</f>
        <v>0</v>
      </c>
      <c r="AA9">
        <f>BAWANA!X9+BAWANA!Y9</f>
        <v>30.5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274.5</v>
      </c>
      <c r="E10">
        <f>BAWANA!AM10</f>
        <v>0</v>
      </c>
      <c r="F10">
        <f t="shared" si="4"/>
        <v>256</v>
      </c>
      <c r="G10">
        <f t="shared" si="5"/>
        <v>274.5</v>
      </c>
      <c r="H10" s="112"/>
      <c r="I10">
        <f>BRPL_EOD!AI10+BRPL_EOD!AJ10</f>
        <v>111.51</v>
      </c>
      <c r="J10">
        <f>BYPL_EOD!AI10+BYPL_EOD!AJ10</f>
        <v>57.19</v>
      </c>
      <c r="K10">
        <f>MES_EOD!AI10+MES_EOD!AJ10</f>
        <v>4.7699999999999996</v>
      </c>
      <c r="L10">
        <f>NDMC_EOD!AI10+NDMC_EOD!AJ10</f>
        <v>18.11</v>
      </c>
      <c r="M10">
        <f>TPDDL_EOD!AI10+TPDDL_EOD!AJ10</f>
        <v>82.93</v>
      </c>
      <c r="N10">
        <f t="shared" si="0"/>
        <v>274.51</v>
      </c>
      <c r="O10" s="112">
        <f t="shared" si="1"/>
        <v>-9.9999999999909051E-3</v>
      </c>
      <c r="P10">
        <v>111.50593785290154</v>
      </c>
      <c r="Q10">
        <v>57.187916651488109</v>
      </c>
      <c r="R10">
        <v>4.7698262358384023</v>
      </c>
      <c r="S10">
        <v>18.109340279042659</v>
      </c>
      <c r="T10">
        <v>82.926978980729302</v>
      </c>
      <c r="U10" s="114">
        <f t="shared" si="2"/>
        <v>274.5</v>
      </c>
      <c r="V10" s="112">
        <f t="shared" si="3"/>
        <v>0</v>
      </c>
      <c r="Y10">
        <f>BAWANA!AW10+BAWANA!AX10</f>
        <v>30.5</v>
      </c>
      <c r="Z10">
        <f>BAWANA!BD10+BAWANA!BE10</f>
        <v>0</v>
      </c>
      <c r="AA10">
        <f>BAWANA!X10+BAWANA!Y10</f>
        <v>30.5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278.31</v>
      </c>
      <c r="E11">
        <f>BAWANA!AM11</f>
        <v>0</v>
      </c>
      <c r="F11">
        <f t="shared" si="4"/>
        <v>256</v>
      </c>
      <c r="G11">
        <f t="shared" si="5"/>
        <v>278.31</v>
      </c>
      <c r="H11" s="112"/>
      <c r="I11">
        <f>BRPL_EOD!AI11+BRPL_EOD!AJ11</f>
        <v>108.94</v>
      </c>
      <c r="J11">
        <f>BYPL_EOD!AI11+BYPL_EOD!AJ11</f>
        <v>59.42</v>
      </c>
      <c r="K11">
        <f>MES_EOD!AI11+MES_EOD!AJ11</f>
        <v>4.95</v>
      </c>
      <c r="L11">
        <f>NDMC_EOD!AI11+NDMC_EOD!AJ11</f>
        <v>18.82</v>
      </c>
      <c r="M11">
        <f>TPDDL_EOD!AI11+TPDDL_EOD!AJ11</f>
        <v>86.17</v>
      </c>
      <c r="N11">
        <f t="shared" si="0"/>
        <v>278.3</v>
      </c>
      <c r="O11" s="112">
        <f t="shared" si="1"/>
        <v>9.9999999999909051E-3</v>
      </c>
      <c r="P11">
        <v>108.94</v>
      </c>
      <c r="Q11">
        <v>59.42</v>
      </c>
      <c r="R11">
        <v>4.9516577481169817</v>
      </c>
      <c r="S11">
        <v>18.828342251883001</v>
      </c>
      <c r="T11">
        <v>86.17</v>
      </c>
      <c r="U11" s="114">
        <f t="shared" si="2"/>
        <v>278.31</v>
      </c>
      <c r="V11" s="112">
        <f t="shared" si="3"/>
        <v>0</v>
      </c>
      <c r="Y11">
        <f>BAWANA!AW11+BAWANA!AX11</f>
        <v>31.69</v>
      </c>
      <c r="Z11">
        <f>BAWANA!BD11+BAWANA!BE11</f>
        <v>0</v>
      </c>
      <c r="AA11">
        <f>BAWANA!X11+BAWANA!Y11</f>
        <v>31.69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278.31</v>
      </c>
      <c r="E12">
        <f>BAWANA!AM12</f>
        <v>0</v>
      </c>
      <c r="F12">
        <f t="shared" si="4"/>
        <v>256</v>
      </c>
      <c r="G12">
        <f t="shared" si="5"/>
        <v>278.31</v>
      </c>
      <c r="H12" s="112"/>
      <c r="I12">
        <f>BRPL_EOD!AI12+BRPL_EOD!AJ12</f>
        <v>108.94</v>
      </c>
      <c r="J12">
        <f>BYPL_EOD!AI12+BYPL_EOD!AJ12</f>
        <v>59.42</v>
      </c>
      <c r="K12">
        <f>MES_EOD!AI12+MES_EOD!AJ12</f>
        <v>4.95</v>
      </c>
      <c r="L12">
        <f>NDMC_EOD!AI12+NDMC_EOD!AJ12</f>
        <v>18.82</v>
      </c>
      <c r="M12">
        <f>TPDDL_EOD!AI12+TPDDL_EOD!AJ12</f>
        <v>86.17</v>
      </c>
      <c r="N12">
        <f t="shared" si="0"/>
        <v>278.3</v>
      </c>
      <c r="O12" s="112">
        <f t="shared" si="1"/>
        <v>9.9999999999909051E-3</v>
      </c>
      <c r="P12">
        <v>108.94</v>
      </c>
      <c r="Q12">
        <v>59.42</v>
      </c>
      <c r="R12">
        <v>4.9516577481169817</v>
      </c>
      <c r="S12">
        <v>18.828342251883001</v>
      </c>
      <c r="T12">
        <v>86.17</v>
      </c>
      <c r="U12" s="114">
        <f t="shared" si="2"/>
        <v>278.31</v>
      </c>
      <c r="V12" s="112">
        <f t="shared" si="3"/>
        <v>0</v>
      </c>
      <c r="Y12">
        <f>BAWANA!AW12+BAWANA!AX12</f>
        <v>31.69</v>
      </c>
      <c r="Z12">
        <f>BAWANA!BD12+BAWANA!BE12</f>
        <v>0</v>
      </c>
      <c r="AA12">
        <f>BAWANA!X12+BAWANA!Y12</f>
        <v>31.69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278.31</v>
      </c>
      <c r="E13">
        <f>BAWANA!AM13</f>
        <v>0</v>
      </c>
      <c r="F13">
        <f t="shared" si="4"/>
        <v>256</v>
      </c>
      <c r="G13">
        <f t="shared" si="5"/>
        <v>278.31</v>
      </c>
      <c r="H13" s="112"/>
      <c r="I13">
        <f>BRPL_EOD!AI13+BRPL_EOD!AJ13</f>
        <v>108.94</v>
      </c>
      <c r="J13">
        <f>BYPL_EOD!AI13+BYPL_EOD!AJ13</f>
        <v>59.42</v>
      </c>
      <c r="K13">
        <f>MES_EOD!AI13+MES_EOD!AJ13</f>
        <v>4.95</v>
      </c>
      <c r="L13">
        <f>NDMC_EOD!AI13+NDMC_EOD!AJ13</f>
        <v>18.82</v>
      </c>
      <c r="M13">
        <f>TPDDL_EOD!AI13+TPDDL_EOD!AJ13</f>
        <v>86.17</v>
      </c>
      <c r="N13">
        <f t="shared" si="0"/>
        <v>278.3</v>
      </c>
      <c r="O13" s="112">
        <f t="shared" si="1"/>
        <v>9.9999999999909051E-3</v>
      </c>
      <c r="P13">
        <v>108.94</v>
      </c>
      <c r="Q13">
        <v>59.42</v>
      </c>
      <c r="R13">
        <v>4.9516577481169817</v>
      </c>
      <c r="S13">
        <v>18.828342251883001</v>
      </c>
      <c r="T13">
        <v>86.17</v>
      </c>
      <c r="U13" s="114">
        <f t="shared" si="2"/>
        <v>278.31</v>
      </c>
      <c r="V13" s="112">
        <f t="shared" si="3"/>
        <v>0</v>
      </c>
      <c r="Y13">
        <f>BAWANA!AW13+BAWANA!AX13</f>
        <v>31.69</v>
      </c>
      <c r="Z13">
        <f>BAWANA!BD13+BAWANA!BE13</f>
        <v>0</v>
      </c>
      <c r="AA13">
        <f>BAWANA!X13+BAWANA!Y13</f>
        <v>31.69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278.31</v>
      </c>
      <c r="E14">
        <f>BAWANA!AM14</f>
        <v>0</v>
      </c>
      <c r="F14">
        <f t="shared" si="4"/>
        <v>256</v>
      </c>
      <c r="G14">
        <f t="shared" si="5"/>
        <v>278.31</v>
      </c>
      <c r="H14" s="112"/>
      <c r="I14">
        <f>BRPL_EOD!AI14+BRPL_EOD!AJ14</f>
        <v>108.94</v>
      </c>
      <c r="J14">
        <f>BYPL_EOD!AI14+BYPL_EOD!AJ14</f>
        <v>59.42</v>
      </c>
      <c r="K14">
        <f>MES_EOD!AI14+MES_EOD!AJ14</f>
        <v>4.95</v>
      </c>
      <c r="L14">
        <f>NDMC_EOD!AI14+NDMC_EOD!AJ14</f>
        <v>18.82</v>
      </c>
      <c r="M14">
        <f>TPDDL_EOD!AI14+TPDDL_EOD!AJ14</f>
        <v>86.17</v>
      </c>
      <c r="N14">
        <f t="shared" si="0"/>
        <v>278.3</v>
      </c>
      <c r="O14" s="112">
        <f t="shared" si="1"/>
        <v>9.9999999999909051E-3</v>
      </c>
      <c r="P14">
        <v>108.94</v>
      </c>
      <c r="Q14">
        <v>59.42</v>
      </c>
      <c r="R14">
        <v>4.9516577481169817</v>
      </c>
      <c r="S14">
        <v>18.828342251883001</v>
      </c>
      <c r="T14">
        <v>86.17</v>
      </c>
      <c r="U14" s="114">
        <f t="shared" si="2"/>
        <v>278.31</v>
      </c>
      <c r="V14" s="112">
        <f t="shared" si="3"/>
        <v>0</v>
      </c>
      <c r="Y14">
        <f>BAWANA!AW14+BAWANA!AX14</f>
        <v>31.69</v>
      </c>
      <c r="Z14">
        <f>BAWANA!BD14+BAWANA!BE14</f>
        <v>0</v>
      </c>
      <c r="AA14">
        <f>BAWANA!X14+BAWANA!Y14</f>
        <v>31.69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278.31</v>
      </c>
      <c r="E15">
        <f>BAWANA!AM15</f>
        <v>0</v>
      </c>
      <c r="F15">
        <f t="shared" si="4"/>
        <v>256</v>
      </c>
      <c r="G15">
        <f t="shared" si="5"/>
        <v>278.31</v>
      </c>
      <c r="H15" s="112"/>
      <c r="I15">
        <f>BRPL_EOD!AI15+BRPL_EOD!AJ15</f>
        <v>108.94</v>
      </c>
      <c r="J15">
        <f>BYPL_EOD!AI15+BYPL_EOD!AJ15</f>
        <v>59.42</v>
      </c>
      <c r="K15">
        <f>MES_EOD!AI15+MES_EOD!AJ15</f>
        <v>4.95</v>
      </c>
      <c r="L15">
        <f>NDMC_EOD!AI15+NDMC_EOD!AJ15</f>
        <v>18.82</v>
      </c>
      <c r="M15">
        <f>TPDDL_EOD!AI15+TPDDL_EOD!AJ15</f>
        <v>86.17</v>
      </c>
      <c r="N15">
        <f t="shared" si="0"/>
        <v>278.3</v>
      </c>
      <c r="O15" s="112">
        <f t="shared" si="1"/>
        <v>9.9999999999909051E-3</v>
      </c>
      <c r="P15">
        <v>108.94</v>
      </c>
      <c r="Q15">
        <v>59.42</v>
      </c>
      <c r="R15">
        <v>4.9516577481169817</v>
      </c>
      <c r="S15">
        <v>18.828342251883001</v>
      </c>
      <c r="T15">
        <v>86.17</v>
      </c>
      <c r="U15" s="114">
        <f t="shared" si="2"/>
        <v>278.31</v>
      </c>
      <c r="V15" s="112">
        <f t="shared" si="3"/>
        <v>0</v>
      </c>
      <c r="Y15">
        <f>BAWANA!AW15+BAWANA!AX15</f>
        <v>31.69</v>
      </c>
      <c r="Z15">
        <f>BAWANA!BD15+BAWANA!BE15</f>
        <v>0</v>
      </c>
      <c r="AA15">
        <f>BAWANA!X15+BAWANA!Y15</f>
        <v>31.69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241.01</v>
      </c>
      <c r="E16">
        <f>BAWANA!AM16</f>
        <v>0</v>
      </c>
      <c r="F16">
        <f t="shared" si="4"/>
        <v>256</v>
      </c>
      <c r="G16">
        <f t="shared" si="5"/>
        <v>241.01</v>
      </c>
      <c r="H16" s="112"/>
      <c r="I16">
        <f>BRPL_EOD!AI16+BRPL_EOD!AJ16</f>
        <v>70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87.01</v>
      </c>
      <c r="N16">
        <f t="shared" si="0"/>
        <v>241.01</v>
      </c>
      <c r="O16" s="112">
        <f t="shared" si="1"/>
        <v>0</v>
      </c>
      <c r="P16">
        <v>70</v>
      </c>
      <c r="Q16">
        <v>60</v>
      </c>
      <c r="R16">
        <v>5</v>
      </c>
      <c r="S16">
        <v>19</v>
      </c>
      <c r="T16">
        <v>87.01</v>
      </c>
      <c r="U16" s="114">
        <f t="shared" si="2"/>
        <v>241.01</v>
      </c>
      <c r="V16" s="112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241.01</v>
      </c>
      <c r="E17">
        <f>BAWANA!AM17</f>
        <v>0</v>
      </c>
      <c r="F17">
        <f t="shared" si="4"/>
        <v>256</v>
      </c>
      <c r="G17">
        <f t="shared" si="5"/>
        <v>241.01</v>
      </c>
      <c r="H17" s="112"/>
      <c r="I17">
        <f>BRPL_EOD!AI17+BRPL_EOD!AJ17</f>
        <v>70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87.01</v>
      </c>
      <c r="N17">
        <f t="shared" si="0"/>
        <v>241.01</v>
      </c>
      <c r="O17" s="112">
        <f t="shared" si="1"/>
        <v>0</v>
      </c>
      <c r="P17">
        <v>70</v>
      </c>
      <c r="Q17">
        <v>60</v>
      </c>
      <c r="R17">
        <v>5</v>
      </c>
      <c r="S17">
        <v>19</v>
      </c>
      <c r="T17">
        <v>87.01</v>
      </c>
      <c r="U17" s="114">
        <f t="shared" si="2"/>
        <v>241.01</v>
      </c>
      <c r="V17" s="112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241.01</v>
      </c>
      <c r="E18">
        <f>BAWANA!AM18</f>
        <v>0</v>
      </c>
      <c r="F18">
        <f t="shared" si="4"/>
        <v>256</v>
      </c>
      <c r="G18">
        <f t="shared" si="5"/>
        <v>241.01</v>
      </c>
      <c r="H18" s="112"/>
      <c r="I18">
        <f>BRPL_EOD!AI18+BRPL_EOD!AJ18</f>
        <v>70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87.01</v>
      </c>
      <c r="N18">
        <f t="shared" si="0"/>
        <v>241.01</v>
      </c>
      <c r="O18" s="112">
        <f t="shared" si="1"/>
        <v>0</v>
      </c>
      <c r="P18">
        <v>70</v>
      </c>
      <c r="Q18">
        <v>60</v>
      </c>
      <c r="R18">
        <v>5</v>
      </c>
      <c r="S18">
        <v>19</v>
      </c>
      <c r="T18">
        <v>87.01</v>
      </c>
      <c r="U18" s="114">
        <f t="shared" si="2"/>
        <v>241.01</v>
      </c>
      <c r="V18" s="112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241.01</v>
      </c>
      <c r="E19">
        <f>BAWANA!AM19</f>
        <v>0</v>
      </c>
      <c r="F19">
        <f t="shared" si="4"/>
        <v>256</v>
      </c>
      <c r="G19">
        <f t="shared" si="5"/>
        <v>241.01</v>
      </c>
      <c r="H19" s="112"/>
      <c r="I19">
        <f>BRPL_EOD!AI19+BRPL_EOD!AJ19</f>
        <v>70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87.01</v>
      </c>
      <c r="N19">
        <f t="shared" si="0"/>
        <v>241.01</v>
      </c>
      <c r="O19" s="112">
        <f t="shared" si="1"/>
        <v>0</v>
      </c>
      <c r="P19">
        <v>70</v>
      </c>
      <c r="Q19">
        <v>60</v>
      </c>
      <c r="R19">
        <v>5</v>
      </c>
      <c r="S19">
        <v>19</v>
      </c>
      <c r="T19">
        <v>87.01</v>
      </c>
      <c r="U19" s="114">
        <f t="shared" si="2"/>
        <v>241.01</v>
      </c>
      <c r="V19" s="112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241.01</v>
      </c>
      <c r="E20">
        <f>BAWANA!AM20</f>
        <v>0</v>
      </c>
      <c r="F20">
        <f t="shared" si="4"/>
        <v>256</v>
      </c>
      <c r="G20">
        <f t="shared" si="5"/>
        <v>241.01</v>
      </c>
      <c r="H20" s="112"/>
      <c r="I20">
        <f>BRPL_EOD!AI20+BRPL_EOD!AJ20</f>
        <v>70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87.01</v>
      </c>
      <c r="N20">
        <f t="shared" si="0"/>
        <v>241.01</v>
      </c>
      <c r="O20" s="112">
        <f t="shared" si="1"/>
        <v>0</v>
      </c>
      <c r="P20">
        <v>70</v>
      </c>
      <c r="Q20">
        <v>60</v>
      </c>
      <c r="R20">
        <v>5</v>
      </c>
      <c r="S20">
        <v>19</v>
      </c>
      <c r="T20">
        <v>87.01</v>
      </c>
      <c r="U20" s="114">
        <f t="shared" si="2"/>
        <v>241.01</v>
      </c>
      <c r="V20" s="112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241.01</v>
      </c>
      <c r="E21">
        <f>BAWANA!AM21</f>
        <v>0</v>
      </c>
      <c r="F21">
        <f t="shared" si="4"/>
        <v>256</v>
      </c>
      <c r="G21">
        <f t="shared" si="5"/>
        <v>241.01</v>
      </c>
      <c r="H21" s="112"/>
      <c r="I21">
        <f>BRPL_EOD!AI21+BRPL_EOD!AJ21</f>
        <v>70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87.01</v>
      </c>
      <c r="N21">
        <f t="shared" si="0"/>
        <v>241.01</v>
      </c>
      <c r="O21" s="112">
        <f t="shared" si="1"/>
        <v>0</v>
      </c>
      <c r="P21">
        <v>70</v>
      </c>
      <c r="Q21">
        <v>60</v>
      </c>
      <c r="R21">
        <v>5</v>
      </c>
      <c r="S21">
        <v>19</v>
      </c>
      <c r="T21">
        <v>87.01</v>
      </c>
      <c r="U21" s="114">
        <f t="shared" si="2"/>
        <v>241.01</v>
      </c>
      <c r="V21" s="112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241.01</v>
      </c>
      <c r="E22">
        <f>BAWANA!AM22</f>
        <v>0</v>
      </c>
      <c r="F22">
        <f t="shared" si="4"/>
        <v>256</v>
      </c>
      <c r="G22">
        <f t="shared" si="5"/>
        <v>241.01</v>
      </c>
      <c r="H22" s="112"/>
      <c r="I22">
        <f>BRPL_EOD!AI22+BRPL_EOD!AJ22</f>
        <v>70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87.01</v>
      </c>
      <c r="N22">
        <f t="shared" si="0"/>
        <v>241.01</v>
      </c>
      <c r="O22" s="112">
        <f t="shared" si="1"/>
        <v>0</v>
      </c>
      <c r="P22">
        <v>70</v>
      </c>
      <c r="Q22">
        <v>60</v>
      </c>
      <c r="R22">
        <v>5</v>
      </c>
      <c r="S22">
        <v>19</v>
      </c>
      <c r="T22">
        <v>87.01</v>
      </c>
      <c r="U22" s="114">
        <f t="shared" si="2"/>
        <v>241.01</v>
      </c>
      <c r="V22" s="112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241.01</v>
      </c>
      <c r="E23">
        <f>BAWANA!AM23</f>
        <v>0</v>
      </c>
      <c r="F23">
        <f t="shared" si="4"/>
        <v>256</v>
      </c>
      <c r="G23">
        <f t="shared" si="5"/>
        <v>241.01</v>
      </c>
      <c r="H23" s="112"/>
      <c r="I23">
        <f>BRPL_EOD!AI23+BRPL_EOD!AJ23</f>
        <v>70</v>
      </c>
      <c r="J23">
        <f>BYPL_EOD!AI23+BYPL_EOD!AJ23</f>
        <v>60</v>
      </c>
      <c r="K23">
        <f>MES_EOD!AI23+MES_EOD!AJ23</f>
        <v>5</v>
      </c>
      <c r="L23">
        <f>NDMC_EOD!AI23+NDMC_EOD!AJ23</f>
        <v>19</v>
      </c>
      <c r="M23">
        <f>TPDDL_EOD!AI23+TPDDL_EOD!AJ23</f>
        <v>87.01</v>
      </c>
      <c r="N23">
        <f t="shared" si="0"/>
        <v>241.01</v>
      </c>
      <c r="O23" s="112">
        <f t="shared" si="1"/>
        <v>0</v>
      </c>
      <c r="P23">
        <v>70</v>
      </c>
      <c r="Q23">
        <v>60</v>
      </c>
      <c r="R23">
        <v>5</v>
      </c>
      <c r="S23">
        <v>19</v>
      </c>
      <c r="T23">
        <v>87.01</v>
      </c>
      <c r="U23" s="114">
        <f t="shared" si="2"/>
        <v>241.01</v>
      </c>
      <c r="V23" s="112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241.01</v>
      </c>
      <c r="E24">
        <f>BAWANA!AM24</f>
        <v>0</v>
      </c>
      <c r="F24">
        <f t="shared" si="4"/>
        <v>256</v>
      </c>
      <c r="G24">
        <f t="shared" si="5"/>
        <v>241.01</v>
      </c>
      <c r="H24" s="112"/>
      <c r="I24">
        <f>BRPL_EOD!AI24+BRPL_EOD!AJ24</f>
        <v>70</v>
      </c>
      <c r="J24">
        <f>BYPL_EOD!AI24+BYPL_EOD!AJ24</f>
        <v>60</v>
      </c>
      <c r="K24">
        <f>MES_EOD!AI24+MES_EOD!AJ24</f>
        <v>5</v>
      </c>
      <c r="L24">
        <f>NDMC_EOD!AI24+NDMC_EOD!AJ24</f>
        <v>19</v>
      </c>
      <c r="M24">
        <f>TPDDL_EOD!AI24+TPDDL_EOD!AJ24</f>
        <v>87.01</v>
      </c>
      <c r="N24">
        <f t="shared" si="0"/>
        <v>241.01</v>
      </c>
      <c r="O24" s="112">
        <f t="shared" si="1"/>
        <v>0</v>
      </c>
      <c r="P24">
        <v>70</v>
      </c>
      <c r="Q24">
        <v>60</v>
      </c>
      <c r="R24">
        <v>5</v>
      </c>
      <c r="S24">
        <v>19</v>
      </c>
      <c r="T24">
        <v>87.01</v>
      </c>
      <c r="U24" s="114">
        <f t="shared" si="2"/>
        <v>241.01</v>
      </c>
      <c r="V24" s="112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241.01</v>
      </c>
      <c r="E25">
        <f>BAWANA!AM25</f>
        <v>0</v>
      </c>
      <c r="F25">
        <f t="shared" si="4"/>
        <v>256</v>
      </c>
      <c r="G25">
        <f t="shared" si="5"/>
        <v>241.01</v>
      </c>
      <c r="H25" s="112"/>
      <c r="I25">
        <f>BRPL_EOD!AI25+BRPL_EOD!AJ25</f>
        <v>70</v>
      </c>
      <c r="J25">
        <f>BYPL_EOD!AI25+BYPL_EOD!AJ25</f>
        <v>60</v>
      </c>
      <c r="K25">
        <f>MES_EOD!AI25+MES_EOD!AJ25</f>
        <v>5</v>
      </c>
      <c r="L25">
        <f>NDMC_EOD!AI25+NDMC_EOD!AJ25</f>
        <v>19</v>
      </c>
      <c r="M25">
        <f>TPDDL_EOD!AI25+TPDDL_EOD!AJ25</f>
        <v>87.01</v>
      </c>
      <c r="N25">
        <f t="shared" si="0"/>
        <v>241.01</v>
      </c>
      <c r="O25" s="112">
        <f t="shared" si="1"/>
        <v>0</v>
      </c>
      <c r="P25">
        <v>70</v>
      </c>
      <c r="Q25">
        <v>60</v>
      </c>
      <c r="R25">
        <v>5</v>
      </c>
      <c r="S25">
        <v>19</v>
      </c>
      <c r="T25">
        <v>87.01</v>
      </c>
      <c r="U25" s="114">
        <f t="shared" si="2"/>
        <v>241.01</v>
      </c>
      <c r="V25" s="112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241.01</v>
      </c>
      <c r="E26">
        <f>BAWANA!AM26</f>
        <v>0</v>
      </c>
      <c r="F26">
        <f t="shared" si="4"/>
        <v>256</v>
      </c>
      <c r="G26">
        <f t="shared" si="5"/>
        <v>241.01</v>
      </c>
      <c r="H26" s="112"/>
      <c r="I26">
        <f>BRPL_EOD!AI26+BRPL_EOD!AJ26</f>
        <v>70</v>
      </c>
      <c r="J26">
        <f>BYPL_EOD!AI26+BYPL_EOD!AJ26</f>
        <v>60</v>
      </c>
      <c r="K26">
        <f>MES_EOD!AI26+MES_EOD!AJ26</f>
        <v>5</v>
      </c>
      <c r="L26">
        <f>NDMC_EOD!AI26+NDMC_EOD!AJ26</f>
        <v>19</v>
      </c>
      <c r="M26">
        <f>TPDDL_EOD!AI26+TPDDL_EOD!AJ26</f>
        <v>87.01</v>
      </c>
      <c r="N26">
        <f t="shared" si="0"/>
        <v>241.01</v>
      </c>
      <c r="O26" s="112">
        <f t="shared" si="1"/>
        <v>0</v>
      </c>
      <c r="P26">
        <v>70</v>
      </c>
      <c r="Q26">
        <v>60</v>
      </c>
      <c r="R26">
        <v>5</v>
      </c>
      <c r="S26">
        <v>19</v>
      </c>
      <c r="T26">
        <v>87.01</v>
      </c>
      <c r="U26" s="114">
        <f t="shared" si="2"/>
        <v>241.01</v>
      </c>
      <c r="V26" s="112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241.01</v>
      </c>
      <c r="E27">
        <f>BAWANA!AM27</f>
        <v>0</v>
      </c>
      <c r="F27">
        <f t="shared" si="4"/>
        <v>256</v>
      </c>
      <c r="G27">
        <f t="shared" si="5"/>
        <v>241.01</v>
      </c>
      <c r="H27" s="112"/>
      <c r="I27">
        <f>BRPL_EOD!AI27+BRPL_EOD!AJ27</f>
        <v>70</v>
      </c>
      <c r="J27">
        <f>BYPL_EOD!AI27+BYPL_EOD!AJ27</f>
        <v>60</v>
      </c>
      <c r="K27">
        <f>MES_EOD!AI27+MES_EOD!AJ27</f>
        <v>5</v>
      </c>
      <c r="L27">
        <f>NDMC_EOD!AI27+NDMC_EOD!AJ27</f>
        <v>19</v>
      </c>
      <c r="M27">
        <f>TPDDL_EOD!AI27+TPDDL_EOD!AJ27</f>
        <v>87.01</v>
      </c>
      <c r="N27">
        <f t="shared" si="0"/>
        <v>241.01</v>
      </c>
      <c r="O27" s="112">
        <f t="shared" si="1"/>
        <v>0</v>
      </c>
      <c r="P27">
        <v>70</v>
      </c>
      <c r="Q27">
        <v>60</v>
      </c>
      <c r="R27">
        <v>5</v>
      </c>
      <c r="S27">
        <v>19</v>
      </c>
      <c r="T27">
        <v>87.01</v>
      </c>
      <c r="U27" s="114">
        <f t="shared" si="2"/>
        <v>241.01</v>
      </c>
      <c r="V27" s="112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241.01</v>
      </c>
      <c r="E28">
        <f>BAWANA!AM28</f>
        <v>0</v>
      </c>
      <c r="F28">
        <f t="shared" si="4"/>
        <v>256</v>
      </c>
      <c r="G28">
        <f t="shared" si="5"/>
        <v>241.01</v>
      </c>
      <c r="H28" s="112"/>
      <c r="I28">
        <f>BRPL_EOD!AI28+BRPL_EOD!AJ28</f>
        <v>70</v>
      </c>
      <c r="J28">
        <f>BYPL_EOD!AI28+BYPL_EOD!AJ28</f>
        <v>60</v>
      </c>
      <c r="K28">
        <f>MES_EOD!AI28+MES_EOD!AJ28</f>
        <v>5</v>
      </c>
      <c r="L28">
        <f>NDMC_EOD!AI28+NDMC_EOD!AJ28</f>
        <v>19</v>
      </c>
      <c r="M28">
        <f>TPDDL_EOD!AI28+TPDDL_EOD!AJ28</f>
        <v>87.01</v>
      </c>
      <c r="N28">
        <f t="shared" si="0"/>
        <v>241.01</v>
      </c>
      <c r="O28" s="112">
        <f t="shared" si="1"/>
        <v>0</v>
      </c>
      <c r="P28">
        <v>70</v>
      </c>
      <c r="Q28">
        <v>60</v>
      </c>
      <c r="R28">
        <v>5</v>
      </c>
      <c r="S28">
        <v>19</v>
      </c>
      <c r="T28">
        <v>87.01</v>
      </c>
      <c r="U28" s="114">
        <f t="shared" si="2"/>
        <v>241.01</v>
      </c>
      <c r="V28" s="112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230.94</v>
      </c>
      <c r="E29">
        <f>BAWANA!AM29</f>
        <v>0</v>
      </c>
      <c r="F29">
        <f t="shared" si="4"/>
        <v>256</v>
      </c>
      <c r="G29">
        <f t="shared" si="5"/>
        <v>230.94</v>
      </c>
      <c r="H29" s="112"/>
      <c r="I29">
        <f>BRPL_EOD!AI29+BRPL_EOD!AJ29</f>
        <v>75.989999999999995</v>
      </c>
      <c r="J29">
        <f>BYPL_EOD!AI29+BYPL_EOD!AJ29</f>
        <v>43.94</v>
      </c>
      <c r="K29">
        <f>MES_EOD!AI29+MES_EOD!AJ29</f>
        <v>5</v>
      </c>
      <c r="L29">
        <f>NDMC_EOD!AI29+NDMC_EOD!AJ29</f>
        <v>19</v>
      </c>
      <c r="M29">
        <f>TPDDL_EOD!AI29+TPDDL_EOD!AJ29</f>
        <v>87.01</v>
      </c>
      <c r="N29">
        <f t="shared" si="0"/>
        <v>230.94</v>
      </c>
      <c r="O29" s="112">
        <f t="shared" si="1"/>
        <v>0</v>
      </c>
      <c r="P29">
        <v>75.989999999999995</v>
      </c>
      <c r="Q29">
        <v>43.94</v>
      </c>
      <c r="R29">
        <v>5</v>
      </c>
      <c r="S29">
        <v>19</v>
      </c>
      <c r="T29">
        <v>87.01</v>
      </c>
      <c r="U29" s="114">
        <f t="shared" si="2"/>
        <v>230.94</v>
      </c>
      <c r="V29" s="112">
        <f t="shared" si="3"/>
        <v>0</v>
      </c>
      <c r="Y29">
        <f>BAWANA!AW29+BAWANA!AX29</f>
        <v>19.53</v>
      </c>
      <c r="Z29">
        <f>BAWANA!BD29+BAWANA!BE29</f>
        <v>19.53</v>
      </c>
      <c r="AA29">
        <f>BAWANA!X29+BAWANA!Y29</f>
        <v>19.53</v>
      </c>
      <c r="AB29">
        <f>BAWANA!AE29+BAWANA!AF29</f>
        <v>19.53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230.95999999999998</v>
      </c>
      <c r="E61">
        <f>BAWANA!AM61</f>
        <v>0</v>
      </c>
      <c r="F61">
        <f t="shared" si="4"/>
        <v>256</v>
      </c>
      <c r="G61">
        <f t="shared" si="5"/>
        <v>230.95999999999998</v>
      </c>
      <c r="H61" s="112"/>
      <c r="I61">
        <f>BRPL_EOD!AI61+BRPL_EOD!AJ61</f>
        <v>110</v>
      </c>
      <c r="J61">
        <f>BYPL_EOD!AI61+BYPL_EOD!AJ61</f>
        <v>43.91</v>
      </c>
      <c r="K61">
        <f>MES_EOD!AI61+MES_EOD!AJ61</f>
        <v>5</v>
      </c>
      <c r="L61">
        <f>NDMC_EOD!AI61+NDMC_EOD!AJ61</f>
        <v>19</v>
      </c>
      <c r="M61">
        <f>TPDDL_EOD!AI61+TPDDL_EOD!AJ61</f>
        <v>53.06</v>
      </c>
      <c r="N61">
        <f t="shared" si="0"/>
        <v>230.97</v>
      </c>
      <c r="O61" s="112">
        <f t="shared" si="1"/>
        <v>-1.0000000000019327E-2</v>
      </c>
      <c r="P61">
        <v>109.99523747672858</v>
      </c>
      <c r="Q61">
        <v>43.908098887301371</v>
      </c>
      <c r="R61">
        <v>4.9997835216694808</v>
      </c>
      <c r="S61">
        <v>18.999177382344026</v>
      </c>
      <c r="T61">
        <v>53.057702731956532</v>
      </c>
      <c r="U61" s="114">
        <f t="shared" si="2"/>
        <v>230.95999999999998</v>
      </c>
      <c r="V61" s="112">
        <f t="shared" si="3"/>
        <v>0</v>
      </c>
      <c r="Y61">
        <f>BAWANA!AW61+BAWANA!AX61</f>
        <v>19.52</v>
      </c>
      <c r="Z61">
        <f>BAWANA!BD61+BAWANA!BE61</f>
        <v>19.52</v>
      </c>
      <c r="AA61">
        <f>BAWANA!X61+BAWANA!Y61</f>
        <v>19.52</v>
      </c>
      <c r="AB61">
        <f>BAWANA!AE61+BAWANA!AF61</f>
        <v>19.52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230.95999999999998</v>
      </c>
      <c r="E62">
        <f>BAWANA!AM62</f>
        <v>0</v>
      </c>
      <c r="F62">
        <f t="shared" si="4"/>
        <v>256</v>
      </c>
      <c r="G62">
        <f t="shared" si="5"/>
        <v>230.95999999999998</v>
      </c>
      <c r="H62" s="112"/>
      <c r="I62">
        <f>BRPL_EOD!AI62+BRPL_EOD!AJ62</f>
        <v>110</v>
      </c>
      <c r="J62">
        <f>BYPL_EOD!AI62+BYPL_EOD!AJ62</f>
        <v>43.91</v>
      </c>
      <c r="K62">
        <f>MES_EOD!AI62+MES_EOD!AJ62</f>
        <v>5</v>
      </c>
      <c r="L62">
        <f>NDMC_EOD!AI62+NDMC_EOD!AJ62</f>
        <v>19</v>
      </c>
      <c r="M62">
        <f>TPDDL_EOD!AI62+TPDDL_EOD!AJ62</f>
        <v>53.06</v>
      </c>
      <c r="N62">
        <f t="shared" si="0"/>
        <v>230.97</v>
      </c>
      <c r="O62" s="112">
        <f t="shared" si="1"/>
        <v>-1.0000000000019327E-2</v>
      </c>
      <c r="P62">
        <v>109.99523747672858</v>
      </c>
      <c r="Q62">
        <v>43.908098887301371</v>
      </c>
      <c r="R62">
        <v>4.9997835216694808</v>
      </c>
      <c r="S62">
        <v>18.999177382344026</v>
      </c>
      <c r="T62">
        <v>53.057702731956532</v>
      </c>
      <c r="U62" s="114">
        <f t="shared" si="2"/>
        <v>230.95999999999998</v>
      </c>
      <c r="V62" s="112">
        <f t="shared" si="3"/>
        <v>0</v>
      </c>
      <c r="Y62">
        <f>BAWANA!AW62+BAWANA!AX62</f>
        <v>19.52</v>
      </c>
      <c r="Z62">
        <f>BAWANA!BD62+BAWANA!BE62</f>
        <v>19.52</v>
      </c>
      <c r="AA62">
        <f>BAWANA!X62+BAWANA!Y62</f>
        <v>19.52</v>
      </c>
      <c r="AB62">
        <f>BAWANA!AE62+BAWANA!AF62</f>
        <v>19.52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230.95999999999998</v>
      </c>
      <c r="E63">
        <f>BAWANA!AM63</f>
        <v>0</v>
      </c>
      <c r="F63">
        <f t="shared" si="4"/>
        <v>256</v>
      </c>
      <c r="G63">
        <f t="shared" si="5"/>
        <v>230.95999999999998</v>
      </c>
      <c r="H63" s="112"/>
      <c r="I63">
        <f>BRPL_EOD!AI63+BRPL_EOD!AJ63</f>
        <v>110</v>
      </c>
      <c r="J63">
        <f>BYPL_EOD!AI63+BYPL_EOD!AJ63</f>
        <v>43.91</v>
      </c>
      <c r="K63">
        <f>MES_EOD!AI63+MES_EOD!AJ63</f>
        <v>5</v>
      </c>
      <c r="L63">
        <f>NDMC_EOD!AI63+NDMC_EOD!AJ63</f>
        <v>19</v>
      </c>
      <c r="M63">
        <f>TPDDL_EOD!AI63+TPDDL_EOD!AJ63</f>
        <v>53.06</v>
      </c>
      <c r="N63">
        <f t="shared" si="0"/>
        <v>230.97</v>
      </c>
      <c r="O63" s="112">
        <f t="shared" si="1"/>
        <v>-1.0000000000019327E-2</v>
      </c>
      <c r="P63">
        <v>109.99523747672858</v>
      </c>
      <c r="Q63">
        <v>43.908098887301371</v>
      </c>
      <c r="R63">
        <v>4.9997835216694808</v>
      </c>
      <c r="S63">
        <v>18.999177382344026</v>
      </c>
      <c r="T63">
        <v>53.057702731956532</v>
      </c>
      <c r="U63" s="114">
        <f t="shared" si="2"/>
        <v>230.95999999999998</v>
      </c>
      <c r="V63" s="112">
        <f t="shared" si="3"/>
        <v>0</v>
      </c>
      <c r="Y63">
        <f>BAWANA!AW63+BAWANA!AX63</f>
        <v>19.52</v>
      </c>
      <c r="Z63">
        <f>BAWANA!BD63+BAWANA!BE63</f>
        <v>19.52</v>
      </c>
      <c r="AA63">
        <f>BAWANA!X63+BAWANA!Y63</f>
        <v>19.52</v>
      </c>
      <c r="AB63">
        <f>BAWANA!AE63+BAWANA!AF63</f>
        <v>19.52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12"/>
      <c r="I64">
        <f>BRPL_EOD!AI64+BRPL_EOD!AJ64</f>
        <v>110</v>
      </c>
      <c r="J64">
        <f>BYPL_EOD!AI64+BYPL_EOD!AJ64</f>
        <v>60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244</v>
      </c>
      <c r="O64" s="112">
        <f t="shared" si="1"/>
        <v>0</v>
      </c>
      <c r="P64">
        <v>110</v>
      </c>
      <c r="Q64">
        <v>60</v>
      </c>
      <c r="R64">
        <v>5</v>
      </c>
      <c r="S64">
        <v>19</v>
      </c>
      <c r="T64">
        <v>50</v>
      </c>
      <c r="U64" s="114">
        <f t="shared" si="2"/>
        <v>244</v>
      </c>
      <c r="V64" s="112">
        <f t="shared" si="3"/>
        <v>0</v>
      </c>
      <c r="Y64">
        <f>BAWANA!AW64+BAWANA!AX64</f>
        <v>13</v>
      </c>
      <c r="Z64">
        <f>BAWANA!BD64+BAWANA!BE64</f>
        <v>13</v>
      </c>
      <c r="AA64">
        <f>BAWANA!X64+BAWANA!Y64</f>
        <v>13</v>
      </c>
      <c r="AB64">
        <f>BAWANA!AE64+BAWANA!AF64</f>
        <v>13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244</v>
      </c>
      <c r="E65">
        <f>BAWANA!AM65</f>
        <v>0</v>
      </c>
      <c r="F65">
        <f t="shared" si="4"/>
        <v>256</v>
      </c>
      <c r="G65">
        <f t="shared" si="5"/>
        <v>244</v>
      </c>
      <c r="H65" s="112"/>
      <c r="I65">
        <f>BRPL_EOD!AI65+BRPL_EOD!AJ65</f>
        <v>110</v>
      </c>
      <c r="J65">
        <f>BYPL_EOD!AI65+BYPL_EOD!AJ65</f>
        <v>60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244</v>
      </c>
      <c r="O65" s="112">
        <f t="shared" si="1"/>
        <v>0</v>
      </c>
      <c r="P65">
        <v>110</v>
      </c>
      <c r="Q65">
        <v>60</v>
      </c>
      <c r="R65">
        <v>5</v>
      </c>
      <c r="S65">
        <v>19</v>
      </c>
      <c r="T65">
        <v>50</v>
      </c>
      <c r="U65" s="114">
        <f t="shared" si="2"/>
        <v>244</v>
      </c>
      <c r="V65" s="112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244</v>
      </c>
      <c r="E66">
        <f>BAWANA!AM66</f>
        <v>0</v>
      </c>
      <c r="F66">
        <f t="shared" si="4"/>
        <v>256</v>
      </c>
      <c r="G66">
        <f t="shared" si="5"/>
        <v>244</v>
      </c>
      <c r="H66" s="112"/>
      <c r="I66">
        <f>BRPL_EOD!AI66+BRPL_EOD!AJ66</f>
        <v>110</v>
      </c>
      <c r="J66">
        <f>BYPL_EOD!AI66+BYPL_EOD!AJ66</f>
        <v>60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244</v>
      </c>
      <c r="O66" s="112">
        <f t="shared" si="1"/>
        <v>0</v>
      </c>
      <c r="P66">
        <v>110</v>
      </c>
      <c r="Q66">
        <v>60</v>
      </c>
      <c r="R66">
        <v>5</v>
      </c>
      <c r="S66">
        <v>19</v>
      </c>
      <c r="T66">
        <v>50</v>
      </c>
      <c r="U66" s="114">
        <f t="shared" si="2"/>
        <v>244</v>
      </c>
      <c r="V66" s="112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237.65999999999997</v>
      </c>
      <c r="E67">
        <f>BAWANA!AM67</f>
        <v>0</v>
      </c>
      <c r="F67">
        <f t="shared" si="4"/>
        <v>256</v>
      </c>
      <c r="G67">
        <f t="shared" si="5"/>
        <v>237.65999999999997</v>
      </c>
      <c r="H67" s="112"/>
      <c r="I67">
        <f>BRPL_EOD!AI67+BRPL_EOD!AJ67</f>
        <v>107.14</v>
      </c>
      <c r="J67">
        <f>BYPL_EOD!AI67+BYPL_EOD!AJ67</f>
        <v>58.44</v>
      </c>
      <c r="K67">
        <f>MES_EOD!AI67+MES_EOD!AJ67</f>
        <v>4.87</v>
      </c>
      <c r="L67">
        <f>NDMC_EOD!AI67+NDMC_EOD!AJ67</f>
        <v>18.510000000000002</v>
      </c>
      <c r="M67">
        <f>TPDDL_EOD!AI67+TPDDL_EOD!AJ67</f>
        <v>48.7</v>
      </c>
      <c r="N67">
        <f t="shared" ref="N67:N98" si="7">SUM(I67:M67)</f>
        <v>237.65999999999997</v>
      </c>
      <c r="O67" s="112">
        <f t="shared" ref="O67:O98" si="8">G67-N67</f>
        <v>0</v>
      </c>
      <c r="P67">
        <v>107.14</v>
      </c>
      <c r="Q67">
        <v>58.44</v>
      </c>
      <c r="R67">
        <v>4.87</v>
      </c>
      <c r="S67">
        <v>18.510000000000002</v>
      </c>
      <c r="T67">
        <v>48.7</v>
      </c>
      <c r="U67" s="114">
        <f t="shared" ref="U67:U98" si="9">SUM(P67:T67)</f>
        <v>237.65999999999997</v>
      </c>
      <c r="V67" s="112">
        <f t="shared" ref="V67:V99" si="10">G67-U67</f>
        <v>0</v>
      </c>
      <c r="Y67">
        <f>BAWANA!AW67+BAWANA!AX67</f>
        <v>31.17</v>
      </c>
      <c r="Z67">
        <f>BAWANA!BD67+BAWANA!BE67</f>
        <v>31.17</v>
      </c>
      <c r="AA67">
        <f>BAWANA!X67+BAWANA!Y67</f>
        <v>31.17</v>
      </c>
      <c r="AB67">
        <f>BAWANA!AE67+BAWANA!AF67</f>
        <v>31.17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237.65999999999997</v>
      </c>
      <c r="H68" s="112"/>
      <c r="I68">
        <f>BRPL_EOD!AI68+BRPL_EOD!AJ68</f>
        <v>107.14</v>
      </c>
      <c r="J68">
        <f>BYPL_EOD!AI68+BYPL_EOD!AJ68</f>
        <v>58.44</v>
      </c>
      <c r="K68">
        <f>MES_EOD!AI68+MES_EOD!AJ68</f>
        <v>4.87</v>
      </c>
      <c r="L68">
        <f>NDMC_EOD!AI68+NDMC_EOD!AJ68</f>
        <v>18.510000000000002</v>
      </c>
      <c r="M68">
        <f>TPDDL_EOD!AI68+TPDDL_EOD!AJ68</f>
        <v>48.7</v>
      </c>
      <c r="N68">
        <f t="shared" si="7"/>
        <v>237.65999999999997</v>
      </c>
      <c r="O68" s="112">
        <f t="shared" si="8"/>
        <v>0</v>
      </c>
      <c r="P68">
        <v>107.14</v>
      </c>
      <c r="Q68">
        <v>58.44</v>
      </c>
      <c r="R68">
        <v>4.87</v>
      </c>
      <c r="S68">
        <v>18.510000000000002</v>
      </c>
      <c r="T68">
        <v>48.7</v>
      </c>
      <c r="U68" s="114">
        <f t="shared" si="9"/>
        <v>237.65999999999997</v>
      </c>
      <c r="V68" s="112">
        <f t="shared" si="10"/>
        <v>0</v>
      </c>
      <c r="Y68">
        <f>BAWANA!AW68+BAWANA!AX68</f>
        <v>31.17</v>
      </c>
      <c r="Z68">
        <f>BAWANA!BD68+BAWANA!BE68</f>
        <v>31.17</v>
      </c>
      <c r="AA68">
        <f>BAWANA!X68+BAWANA!Y68</f>
        <v>31.17</v>
      </c>
      <c r="AB68">
        <f>BAWANA!AE68+BAWANA!AF68</f>
        <v>31.17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237.65999999999997</v>
      </c>
      <c r="E69">
        <f>BAWANA!AM69</f>
        <v>0</v>
      </c>
      <c r="F69">
        <f t="shared" si="11"/>
        <v>256</v>
      </c>
      <c r="G69">
        <f t="shared" si="12"/>
        <v>237.65999999999997</v>
      </c>
      <c r="H69" s="112"/>
      <c r="I69">
        <f>BRPL_EOD!AI69+BRPL_EOD!AJ69</f>
        <v>107.14</v>
      </c>
      <c r="J69">
        <f>BYPL_EOD!AI69+BYPL_EOD!AJ69</f>
        <v>58.44</v>
      </c>
      <c r="K69">
        <f>MES_EOD!AI69+MES_EOD!AJ69</f>
        <v>4.87</v>
      </c>
      <c r="L69">
        <f>NDMC_EOD!AI69+NDMC_EOD!AJ69</f>
        <v>18.510000000000002</v>
      </c>
      <c r="M69">
        <f>TPDDL_EOD!AI69+TPDDL_EOD!AJ69</f>
        <v>48.7</v>
      </c>
      <c r="N69">
        <f t="shared" si="7"/>
        <v>237.65999999999997</v>
      </c>
      <c r="O69" s="112">
        <f t="shared" si="8"/>
        <v>0</v>
      </c>
      <c r="P69">
        <v>107.14</v>
      </c>
      <c r="Q69">
        <v>58.44</v>
      </c>
      <c r="R69">
        <v>4.87</v>
      </c>
      <c r="S69">
        <v>18.510000000000002</v>
      </c>
      <c r="T69">
        <v>48.7</v>
      </c>
      <c r="U69" s="114">
        <f t="shared" si="9"/>
        <v>237.65999999999997</v>
      </c>
      <c r="V69" s="112">
        <f t="shared" si="10"/>
        <v>0</v>
      </c>
      <c r="Y69">
        <f>BAWANA!AW69+BAWANA!AX69</f>
        <v>31.17</v>
      </c>
      <c r="Z69">
        <f>BAWANA!BD69+BAWANA!BE69</f>
        <v>31.17</v>
      </c>
      <c r="AA69">
        <f>BAWANA!X69+BAWANA!Y69</f>
        <v>31.17</v>
      </c>
      <c r="AB69">
        <f>BAWANA!AE69+BAWANA!AF69</f>
        <v>31.17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237.65999999999997</v>
      </c>
      <c r="E70">
        <f>BAWANA!AM70</f>
        <v>0</v>
      </c>
      <c r="F70">
        <f t="shared" si="11"/>
        <v>256</v>
      </c>
      <c r="G70">
        <f t="shared" si="12"/>
        <v>237.65999999999997</v>
      </c>
      <c r="H70" s="112"/>
      <c r="I70">
        <f>BRPL_EOD!AI70+BRPL_EOD!AJ70</f>
        <v>107.14</v>
      </c>
      <c r="J70">
        <f>BYPL_EOD!AI70+BYPL_EOD!AJ70</f>
        <v>58.44</v>
      </c>
      <c r="K70">
        <f>MES_EOD!AI70+MES_EOD!AJ70</f>
        <v>4.87</v>
      </c>
      <c r="L70">
        <f>NDMC_EOD!AI70+NDMC_EOD!AJ70</f>
        <v>18.510000000000002</v>
      </c>
      <c r="M70">
        <f>TPDDL_EOD!AI70+TPDDL_EOD!AJ70</f>
        <v>48.7</v>
      </c>
      <c r="N70">
        <f t="shared" si="7"/>
        <v>237.65999999999997</v>
      </c>
      <c r="O70" s="112">
        <f t="shared" si="8"/>
        <v>0</v>
      </c>
      <c r="P70">
        <v>107.14</v>
      </c>
      <c r="Q70">
        <v>58.44</v>
      </c>
      <c r="R70">
        <v>4.87</v>
      </c>
      <c r="S70">
        <v>18.510000000000002</v>
      </c>
      <c r="T70">
        <v>48.7</v>
      </c>
      <c r="U70" s="114">
        <f t="shared" si="9"/>
        <v>237.65999999999997</v>
      </c>
      <c r="V70" s="112">
        <f t="shared" si="10"/>
        <v>0</v>
      </c>
      <c r="Y70">
        <f>BAWANA!AW70+BAWANA!AX70</f>
        <v>31.17</v>
      </c>
      <c r="Z70">
        <f>BAWANA!BD70+BAWANA!BE70</f>
        <v>31.17</v>
      </c>
      <c r="AA70">
        <f>BAWANA!X70+BAWANA!Y70</f>
        <v>31.17</v>
      </c>
      <c r="AB70">
        <f>BAWANA!AE70+BAWANA!AF70</f>
        <v>31.17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237.65999999999997</v>
      </c>
      <c r="E71">
        <f>BAWANA!AM71</f>
        <v>0</v>
      </c>
      <c r="F71">
        <f t="shared" si="11"/>
        <v>256</v>
      </c>
      <c r="G71">
        <f t="shared" si="12"/>
        <v>237.65999999999997</v>
      </c>
      <c r="H71" s="112"/>
      <c r="I71">
        <f>BRPL_EOD!AI71+BRPL_EOD!AJ71</f>
        <v>107.14</v>
      </c>
      <c r="J71">
        <f>BYPL_EOD!AI71+BYPL_EOD!AJ71</f>
        <v>58.44</v>
      </c>
      <c r="K71">
        <f>MES_EOD!AI71+MES_EOD!AJ71</f>
        <v>4.87</v>
      </c>
      <c r="L71">
        <f>NDMC_EOD!AI71+NDMC_EOD!AJ71</f>
        <v>18.510000000000002</v>
      </c>
      <c r="M71">
        <f>TPDDL_EOD!AI71+TPDDL_EOD!AJ71</f>
        <v>48.7</v>
      </c>
      <c r="N71">
        <f t="shared" si="7"/>
        <v>237.65999999999997</v>
      </c>
      <c r="O71" s="112">
        <f t="shared" si="8"/>
        <v>0</v>
      </c>
      <c r="P71">
        <v>107.14</v>
      </c>
      <c r="Q71">
        <v>58.44</v>
      </c>
      <c r="R71">
        <v>4.87</v>
      </c>
      <c r="S71">
        <v>18.510000000000002</v>
      </c>
      <c r="T71">
        <v>48.7</v>
      </c>
      <c r="U71" s="114">
        <f t="shared" si="9"/>
        <v>237.65999999999997</v>
      </c>
      <c r="V71" s="112">
        <f t="shared" si="10"/>
        <v>0</v>
      </c>
      <c r="Y71">
        <f>BAWANA!AW71+BAWANA!AX71</f>
        <v>31.17</v>
      </c>
      <c r="Z71">
        <f>BAWANA!BD71+BAWANA!BE71</f>
        <v>31.17</v>
      </c>
      <c r="AA71">
        <f>BAWANA!X71+BAWANA!Y71</f>
        <v>31.17</v>
      </c>
      <c r="AB71">
        <f>BAWANA!AE71+BAWANA!AF71</f>
        <v>31.17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237.65999999999997</v>
      </c>
      <c r="E72">
        <f>BAWANA!AM72</f>
        <v>0</v>
      </c>
      <c r="F72">
        <f t="shared" si="11"/>
        <v>256</v>
      </c>
      <c r="G72">
        <f t="shared" si="12"/>
        <v>237.65999999999997</v>
      </c>
      <c r="H72" s="112"/>
      <c r="I72">
        <f>BRPL_EOD!AI72+BRPL_EOD!AJ72</f>
        <v>107.14</v>
      </c>
      <c r="J72">
        <f>BYPL_EOD!AI72+BYPL_EOD!AJ72</f>
        <v>58.44</v>
      </c>
      <c r="K72">
        <f>MES_EOD!AI72+MES_EOD!AJ72</f>
        <v>4.87</v>
      </c>
      <c r="L72">
        <f>NDMC_EOD!AI72+NDMC_EOD!AJ72</f>
        <v>18.510000000000002</v>
      </c>
      <c r="M72">
        <f>TPDDL_EOD!AI72+TPDDL_EOD!AJ72</f>
        <v>48.7</v>
      </c>
      <c r="N72">
        <f t="shared" si="7"/>
        <v>237.65999999999997</v>
      </c>
      <c r="O72" s="112">
        <f t="shared" si="8"/>
        <v>0</v>
      </c>
      <c r="P72">
        <v>107.14</v>
      </c>
      <c r="Q72">
        <v>58.44</v>
      </c>
      <c r="R72">
        <v>4.87</v>
      </c>
      <c r="S72">
        <v>18.510000000000002</v>
      </c>
      <c r="T72">
        <v>48.7</v>
      </c>
      <c r="U72" s="114">
        <f t="shared" si="9"/>
        <v>237.65999999999997</v>
      </c>
      <c r="V72" s="112">
        <f t="shared" si="10"/>
        <v>0</v>
      </c>
      <c r="Y72">
        <f>BAWANA!AW72+BAWANA!AX72</f>
        <v>31.17</v>
      </c>
      <c r="Z72">
        <f>BAWANA!BD72+BAWANA!BE72</f>
        <v>31.17</v>
      </c>
      <c r="AA72">
        <f>BAWANA!X72+BAWANA!Y72</f>
        <v>31.17</v>
      </c>
      <c r="AB72">
        <f>BAWANA!AE72+BAWANA!AF72</f>
        <v>31.17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237.65999999999997</v>
      </c>
      <c r="E73">
        <f>BAWANA!AM73</f>
        <v>0</v>
      </c>
      <c r="F73">
        <f t="shared" si="11"/>
        <v>256</v>
      </c>
      <c r="G73">
        <f t="shared" si="12"/>
        <v>237.65999999999997</v>
      </c>
      <c r="H73" s="112"/>
      <c r="I73">
        <f>BRPL_EOD!AI73+BRPL_EOD!AJ73</f>
        <v>107.14</v>
      </c>
      <c r="J73">
        <f>BYPL_EOD!AI73+BYPL_EOD!AJ73</f>
        <v>58.44</v>
      </c>
      <c r="K73">
        <f>MES_EOD!AI73+MES_EOD!AJ73</f>
        <v>4.87</v>
      </c>
      <c r="L73">
        <f>NDMC_EOD!AI73+NDMC_EOD!AJ73</f>
        <v>18.510000000000002</v>
      </c>
      <c r="M73">
        <f>TPDDL_EOD!AI73+TPDDL_EOD!AJ73</f>
        <v>48.7</v>
      </c>
      <c r="N73">
        <f t="shared" si="7"/>
        <v>237.65999999999997</v>
      </c>
      <c r="O73" s="112">
        <f t="shared" si="8"/>
        <v>0</v>
      </c>
      <c r="P73">
        <v>107.14</v>
      </c>
      <c r="Q73">
        <v>58.44</v>
      </c>
      <c r="R73">
        <v>4.87</v>
      </c>
      <c r="S73">
        <v>18.510000000000002</v>
      </c>
      <c r="T73">
        <v>48.7</v>
      </c>
      <c r="U73" s="114">
        <f t="shared" si="9"/>
        <v>237.65999999999997</v>
      </c>
      <c r="V73" s="112">
        <f t="shared" si="10"/>
        <v>0</v>
      </c>
      <c r="Y73">
        <f>BAWANA!AW73+BAWANA!AX73</f>
        <v>31.17</v>
      </c>
      <c r="Z73">
        <f>BAWANA!BD73+BAWANA!BE73</f>
        <v>31.17</v>
      </c>
      <c r="AA73">
        <f>BAWANA!X73+BAWANA!Y73</f>
        <v>31.17</v>
      </c>
      <c r="AB73">
        <f>BAWANA!AE73+BAWANA!AF73</f>
        <v>31.17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237.65999999999997</v>
      </c>
      <c r="E74">
        <f>BAWANA!AM74</f>
        <v>0</v>
      </c>
      <c r="F74">
        <f t="shared" si="11"/>
        <v>256</v>
      </c>
      <c r="G74">
        <f t="shared" si="12"/>
        <v>237.65999999999997</v>
      </c>
      <c r="H74" s="112"/>
      <c r="I74">
        <f>BRPL_EOD!AI74+BRPL_EOD!AJ74</f>
        <v>107.14</v>
      </c>
      <c r="J74">
        <f>BYPL_EOD!AI74+BYPL_EOD!AJ74</f>
        <v>58.44</v>
      </c>
      <c r="K74">
        <f>MES_EOD!AI74+MES_EOD!AJ74</f>
        <v>4.87</v>
      </c>
      <c r="L74">
        <f>NDMC_EOD!AI74+NDMC_EOD!AJ74</f>
        <v>18.510000000000002</v>
      </c>
      <c r="M74">
        <f>TPDDL_EOD!AI74+TPDDL_EOD!AJ74</f>
        <v>48.7</v>
      </c>
      <c r="N74">
        <f t="shared" si="7"/>
        <v>237.65999999999997</v>
      </c>
      <c r="O74" s="112">
        <f t="shared" si="8"/>
        <v>0</v>
      </c>
      <c r="P74">
        <v>107.14</v>
      </c>
      <c r="Q74">
        <v>58.44</v>
      </c>
      <c r="R74">
        <v>4.87</v>
      </c>
      <c r="S74">
        <v>18.510000000000002</v>
      </c>
      <c r="T74">
        <v>48.7</v>
      </c>
      <c r="U74" s="114">
        <f t="shared" si="9"/>
        <v>237.65999999999997</v>
      </c>
      <c r="V74" s="112">
        <f t="shared" si="10"/>
        <v>0</v>
      </c>
      <c r="Y74">
        <f>BAWANA!AW74+BAWANA!AX74</f>
        <v>31.17</v>
      </c>
      <c r="Z74">
        <f>BAWANA!BD74+BAWANA!BE74</f>
        <v>31.17</v>
      </c>
      <c r="AA74">
        <f>BAWANA!X74+BAWANA!Y74</f>
        <v>31.17</v>
      </c>
      <c r="AB74">
        <f>BAWANA!AE74+BAWANA!AF74</f>
        <v>31.17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241.62</v>
      </c>
      <c r="E75">
        <f>BAWANA!AM75</f>
        <v>0</v>
      </c>
      <c r="F75">
        <f t="shared" si="11"/>
        <v>256</v>
      </c>
      <c r="G75">
        <f t="shared" si="12"/>
        <v>241.62</v>
      </c>
      <c r="H75" s="112"/>
      <c r="I75">
        <f>BRPL_EOD!AI75+BRPL_EOD!AJ75</f>
        <v>108.93</v>
      </c>
      <c r="J75">
        <f>BYPL_EOD!AI75+BYPL_EOD!AJ75</f>
        <v>59.42</v>
      </c>
      <c r="K75">
        <f>MES_EOD!AI75+MES_EOD!AJ75</f>
        <v>4.95</v>
      </c>
      <c r="L75">
        <f>NDMC_EOD!AI75+NDMC_EOD!AJ75</f>
        <v>18.809999999999999</v>
      </c>
      <c r="M75">
        <f>TPDDL_EOD!AI75+TPDDL_EOD!AJ75</f>
        <v>49.51</v>
      </c>
      <c r="N75">
        <f t="shared" si="7"/>
        <v>241.62</v>
      </c>
      <c r="O75" s="112">
        <f t="shared" si="8"/>
        <v>0</v>
      </c>
      <c r="P75">
        <v>108.93</v>
      </c>
      <c r="Q75">
        <v>59.42</v>
      </c>
      <c r="R75">
        <v>4.95</v>
      </c>
      <c r="S75">
        <v>18.809999999999999</v>
      </c>
      <c r="T75">
        <v>49.51</v>
      </c>
      <c r="U75" s="114">
        <f t="shared" si="9"/>
        <v>241.62</v>
      </c>
      <c r="V75" s="112">
        <f t="shared" si="10"/>
        <v>0</v>
      </c>
      <c r="Y75">
        <f>BAWANA!AW75+BAWANA!AX75</f>
        <v>31.69</v>
      </c>
      <c r="Z75">
        <f>BAWANA!BD75+BAWANA!BE75</f>
        <v>31.69</v>
      </c>
      <c r="AA75">
        <f>BAWANA!X75+BAWANA!Y75</f>
        <v>31.69</v>
      </c>
      <c r="AB75">
        <f>BAWANA!AE75+BAWANA!AF75</f>
        <v>31.69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241.62</v>
      </c>
      <c r="E76">
        <f>BAWANA!AM76</f>
        <v>0</v>
      </c>
      <c r="F76">
        <f t="shared" si="11"/>
        <v>256</v>
      </c>
      <c r="G76">
        <f t="shared" si="12"/>
        <v>241.62</v>
      </c>
      <c r="H76" s="112"/>
      <c r="I76">
        <f>BRPL_EOD!AI76+BRPL_EOD!AJ76</f>
        <v>108.93</v>
      </c>
      <c r="J76">
        <f>BYPL_EOD!AI76+BYPL_EOD!AJ76</f>
        <v>59.42</v>
      </c>
      <c r="K76">
        <f>MES_EOD!AI76+MES_EOD!AJ76</f>
        <v>4.95</v>
      </c>
      <c r="L76">
        <f>NDMC_EOD!AI76+NDMC_EOD!AJ76</f>
        <v>18.809999999999999</v>
      </c>
      <c r="M76">
        <f>TPDDL_EOD!AI76+TPDDL_EOD!AJ76</f>
        <v>49.51</v>
      </c>
      <c r="N76">
        <f t="shared" si="7"/>
        <v>241.62</v>
      </c>
      <c r="O76" s="112">
        <f t="shared" si="8"/>
        <v>0</v>
      </c>
      <c r="P76">
        <v>108.93</v>
      </c>
      <c r="Q76">
        <v>59.42</v>
      </c>
      <c r="R76">
        <v>4.95</v>
      </c>
      <c r="S76">
        <v>18.809999999999999</v>
      </c>
      <c r="T76">
        <v>49.51</v>
      </c>
      <c r="U76" s="114">
        <f t="shared" si="9"/>
        <v>241.62</v>
      </c>
      <c r="V76" s="112">
        <f t="shared" si="10"/>
        <v>0</v>
      </c>
      <c r="Y76">
        <f>BAWANA!AW76+BAWANA!AX76</f>
        <v>31.69</v>
      </c>
      <c r="Z76">
        <f>BAWANA!BD76+BAWANA!BE76</f>
        <v>31.69</v>
      </c>
      <c r="AA76">
        <f>BAWANA!X76+BAWANA!Y76</f>
        <v>31.69</v>
      </c>
      <c r="AB76">
        <f>BAWANA!AE76+BAWANA!AF76</f>
        <v>31.69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241.62</v>
      </c>
      <c r="E77">
        <f>BAWANA!AM77</f>
        <v>0</v>
      </c>
      <c r="F77">
        <f t="shared" si="11"/>
        <v>256</v>
      </c>
      <c r="G77">
        <f t="shared" si="12"/>
        <v>241.62</v>
      </c>
      <c r="H77" s="112"/>
      <c r="I77">
        <f>BRPL_EOD!AI77+BRPL_EOD!AJ77</f>
        <v>108.93</v>
      </c>
      <c r="J77">
        <f>BYPL_EOD!AI77+BYPL_EOD!AJ77</f>
        <v>59.42</v>
      </c>
      <c r="K77">
        <f>MES_EOD!AI77+MES_EOD!AJ77</f>
        <v>4.95</v>
      </c>
      <c r="L77">
        <f>NDMC_EOD!AI77+NDMC_EOD!AJ77</f>
        <v>18.809999999999999</v>
      </c>
      <c r="M77">
        <f>TPDDL_EOD!AI77+TPDDL_EOD!AJ77</f>
        <v>49.51</v>
      </c>
      <c r="N77">
        <f t="shared" si="7"/>
        <v>241.62</v>
      </c>
      <c r="O77" s="112">
        <f t="shared" si="8"/>
        <v>0</v>
      </c>
      <c r="P77">
        <v>108.93</v>
      </c>
      <c r="Q77">
        <v>59.42</v>
      </c>
      <c r="R77">
        <v>4.95</v>
      </c>
      <c r="S77">
        <v>18.809999999999999</v>
      </c>
      <c r="T77">
        <v>49.51</v>
      </c>
      <c r="U77" s="114">
        <f t="shared" si="9"/>
        <v>241.62</v>
      </c>
      <c r="V77" s="112">
        <f t="shared" si="10"/>
        <v>0</v>
      </c>
      <c r="Y77">
        <f>BAWANA!AW77+BAWANA!AX77</f>
        <v>31.69</v>
      </c>
      <c r="Z77">
        <f>BAWANA!BD77+BAWANA!BE77</f>
        <v>31.69</v>
      </c>
      <c r="AA77">
        <f>BAWANA!X77+BAWANA!Y77</f>
        <v>31.69</v>
      </c>
      <c r="AB77">
        <f>BAWANA!AE77+BAWANA!AF77</f>
        <v>31.69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241.62</v>
      </c>
      <c r="E78">
        <f>BAWANA!AM78</f>
        <v>0</v>
      </c>
      <c r="F78">
        <f t="shared" si="11"/>
        <v>256</v>
      </c>
      <c r="G78">
        <f t="shared" si="12"/>
        <v>241.62</v>
      </c>
      <c r="H78" s="112"/>
      <c r="I78">
        <f>BRPL_EOD!AI78+BRPL_EOD!AJ78</f>
        <v>108.93</v>
      </c>
      <c r="J78">
        <f>BYPL_EOD!AI78+BYPL_EOD!AJ78</f>
        <v>59.42</v>
      </c>
      <c r="K78">
        <f>MES_EOD!AI78+MES_EOD!AJ78</f>
        <v>4.95</v>
      </c>
      <c r="L78">
        <f>NDMC_EOD!AI78+NDMC_EOD!AJ78</f>
        <v>18.809999999999999</v>
      </c>
      <c r="M78">
        <f>TPDDL_EOD!AI78+TPDDL_EOD!AJ78</f>
        <v>49.51</v>
      </c>
      <c r="N78">
        <f t="shared" si="7"/>
        <v>241.62</v>
      </c>
      <c r="O78" s="112">
        <f t="shared" si="8"/>
        <v>0</v>
      </c>
      <c r="P78">
        <v>108.93</v>
      </c>
      <c r="Q78">
        <v>59.42</v>
      </c>
      <c r="R78">
        <v>4.95</v>
      </c>
      <c r="S78">
        <v>18.809999999999999</v>
      </c>
      <c r="T78">
        <v>49.51</v>
      </c>
      <c r="U78" s="114">
        <f t="shared" si="9"/>
        <v>241.62</v>
      </c>
      <c r="V78" s="112">
        <f t="shared" si="10"/>
        <v>0</v>
      </c>
      <c r="Y78">
        <f>BAWANA!AW78+BAWANA!AX78</f>
        <v>31.69</v>
      </c>
      <c r="Z78">
        <f>BAWANA!BD78+BAWANA!BE78</f>
        <v>31.69</v>
      </c>
      <c r="AA78">
        <f>BAWANA!X78+BAWANA!Y78</f>
        <v>31.69</v>
      </c>
      <c r="AB78">
        <f>BAWANA!AE78+BAWANA!AF78</f>
        <v>31.69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245.48000000000002</v>
      </c>
      <c r="E79">
        <f>BAWANA!AM79</f>
        <v>0</v>
      </c>
      <c r="F79">
        <f t="shared" si="11"/>
        <v>256</v>
      </c>
      <c r="G79">
        <f t="shared" si="12"/>
        <v>245.48000000000002</v>
      </c>
      <c r="H79" s="112"/>
      <c r="I79">
        <f>BRPL_EOD!AI79+BRPL_EOD!AJ79</f>
        <v>102.29</v>
      </c>
      <c r="J79">
        <f>BYPL_EOD!AI79+BYPL_EOD!AJ79</f>
        <v>55.79</v>
      </c>
      <c r="K79">
        <f>MES_EOD!AI79+MES_EOD!AJ79</f>
        <v>4.6500000000000004</v>
      </c>
      <c r="L79">
        <f>NDMC_EOD!AI79+NDMC_EOD!AJ79</f>
        <v>17.670000000000002</v>
      </c>
      <c r="M79">
        <f>TPDDL_EOD!AI79+TPDDL_EOD!AJ79</f>
        <v>65.09</v>
      </c>
      <c r="N79">
        <f t="shared" si="7"/>
        <v>245.49000000000004</v>
      </c>
      <c r="O79" s="112">
        <f t="shared" si="8"/>
        <v>-1.0000000000019327E-2</v>
      </c>
      <c r="P79">
        <v>102.28583323149618</v>
      </c>
      <c r="Q79">
        <v>55.787727402338177</v>
      </c>
      <c r="R79">
        <v>4.6498105829158014</v>
      </c>
      <c r="S79">
        <v>17.669280215080043</v>
      </c>
      <c r="T79">
        <v>65.087348568169787</v>
      </c>
      <c r="U79" s="114">
        <f t="shared" si="9"/>
        <v>245.47999999999996</v>
      </c>
      <c r="V79" s="112">
        <f t="shared" si="10"/>
        <v>0</v>
      </c>
      <c r="Y79">
        <f>BAWANA!AW79+BAWANA!AX79</f>
        <v>29.76</v>
      </c>
      <c r="Z79">
        <f>BAWANA!BD79+BAWANA!BE79</f>
        <v>29.76</v>
      </c>
      <c r="AA79">
        <f>BAWANA!X79+BAWANA!Y79</f>
        <v>29.76</v>
      </c>
      <c r="AB79">
        <f>BAWANA!AE79+BAWANA!AF79</f>
        <v>29.76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245.48000000000002</v>
      </c>
      <c r="E80">
        <f>BAWANA!AM80</f>
        <v>0</v>
      </c>
      <c r="F80">
        <f t="shared" si="11"/>
        <v>256</v>
      </c>
      <c r="G80">
        <f t="shared" si="12"/>
        <v>245.48000000000002</v>
      </c>
      <c r="H80" s="112"/>
      <c r="I80">
        <f>BRPL_EOD!AI80+BRPL_EOD!AJ80</f>
        <v>102.29</v>
      </c>
      <c r="J80">
        <f>BYPL_EOD!AI80+BYPL_EOD!AJ80</f>
        <v>55.79</v>
      </c>
      <c r="K80">
        <f>MES_EOD!AI80+MES_EOD!AJ80</f>
        <v>4.6500000000000004</v>
      </c>
      <c r="L80">
        <f>NDMC_EOD!AI80+NDMC_EOD!AJ80</f>
        <v>17.670000000000002</v>
      </c>
      <c r="M80">
        <f>TPDDL_EOD!AI80+TPDDL_EOD!AJ80</f>
        <v>65.09</v>
      </c>
      <c r="N80">
        <f t="shared" si="7"/>
        <v>245.49000000000004</v>
      </c>
      <c r="O80" s="112">
        <f t="shared" si="8"/>
        <v>-1.0000000000019327E-2</v>
      </c>
      <c r="P80">
        <v>102.28583323149618</v>
      </c>
      <c r="Q80">
        <v>55.787727402338177</v>
      </c>
      <c r="R80">
        <v>4.6498105829158014</v>
      </c>
      <c r="S80">
        <v>17.669280215080043</v>
      </c>
      <c r="T80">
        <v>65.087348568169787</v>
      </c>
      <c r="U80" s="114">
        <f t="shared" si="9"/>
        <v>245.47999999999996</v>
      </c>
      <c r="V80" s="112">
        <f t="shared" si="10"/>
        <v>0</v>
      </c>
      <c r="Y80">
        <f>BAWANA!AW80+BAWANA!AX80</f>
        <v>29.76</v>
      </c>
      <c r="Z80">
        <f>BAWANA!BD80+BAWANA!BE80</f>
        <v>29.76</v>
      </c>
      <c r="AA80">
        <f>BAWANA!X80+BAWANA!Y80</f>
        <v>29.76</v>
      </c>
      <c r="AB80">
        <f>BAWANA!AE80+BAWANA!AF80</f>
        <v>29.76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245.48000000000002</v>
      </c>
      <c r="E81">
        <f>BAWANA!AM81</f>
        <v>0</v>
      </c>
      <c r="F81">
        <f t="shared" si="11"/>
        <v>256</v>
      </c>
      <c r="G81">
        <f t="shared" si="12"/>
        <v>245.48000000000002</v>
      </c>
      <c r="H81" s="112"/>
      <c r="I81">
        <f>BRPL_EOD!AI81+BRPL_EOD!AJ81</f>
        <v>102.29</v>
      </c>
      <c r="J81">
        <f>BYPL_EOD!AI81+BYPL_EOD!AJ81</f>
        <v>55.79</v>
      </c>
      <c r="K81">
        <f>MES_EOD!AI81+MES_EOD!AJ81</f>
        <v>4.6500000000000004</v>
      </c>
      <c r="L81">
        <f>NDMC_EOD!AI81+NDMC_EOD!AJ81</f>
        <v>17.670000000000002</v>
      </c>
      <c r="M81">
        <f>TPDDL_EOD!AI81+TPDDL_EOD!AJ81</f>
        <v>65.09</v>
      </c>
      <c r="N81">
        <f t="shared" si="7"/>
        <v>245.49000000000004</v>
      </c>
      <c r="O81" s="112">
        <f t="shared" si="8"/>
        <v>-1.0000000000019327E-2</v>
      </c>
      <c r="P81">
        <v>102.28583323149618</v>
      </c>
      <c r="Q81">
        <v>55.787727402338177</v>
      </c>
      <c r="R81">
        <v>4.6498105829158014</v>
      </c>
      <c r="S81">
        <v>17.669280215080043</v>
      </c>
      <c r="T81">
        <v>65.087348568169787</v>
      </c>
      <c r="U81" s="114">
        <f t="shared" si="9"/>
        <v>245.47999999999996</v>
      </c>
      <c r="V81" s="112">
        <f t="shared" si="10"/>
        <v>0</v>
      </c>
      <c r="Y81">
        <f>BAWANA!AW81+BAWANA!AX81</f>
        <v>29.76</v>
      </c>
      <c r="Z81">
        <f>BAWANA!BD81+BAWANA!BE81</f>
        <v>29.76</v>
      </c>
      <c r="AA81">
        <f>BAWANA!X81+BAWANA!Y81</f>
        <v>29.76</v>
      </c>
      <c r="AB81">
        <f>BAWANA!AE81+BAWANA!AF81</f>
        <v>29.76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245.48000000000002</v>
      </c>
      <c r="E82">
        <f>BAWANA!AM82</f>
        <v>0</v>
      </c>
      <c r="F82">
        <f t="shared" si="11"/>
        <v>256</v>
      </c>
      <c r="G82">
        <f t="shared" si="12"/>
        <v>245.48000000000002</v>
      </c>
      <c r="H82" s="112"/>
      <c r="I82">
        <f>BRPL_EOD!AI82+BRPL_EOD!AJ82</f>
        <v>102.29</v>
      </c>
      <c r="J82">
        <f>BYPL_EOD!AI82+BYPL_EOD!AJ82</f>
        <v>55.79</v>
      </c>
      <c r="K82">
        <f>MES_EOD!AI82+MES_EOD!AJ82</f>
        <v>4.6500000000000004</v>
      </c>
      <c r="L82">
        <f>NDMC_EOD!AI82+NDMC_EOD!AJ82</f>
        <v>17.670000000000002</v>
      </c>
      <c r="M82">
        <f>TPDDL_EOD!AI82+TPDDL_EOD!AJ82</f>
        <v>65.09</v>
      </c>
      <c r="N82">
        <f t="shared" si="7"/>
        <v>245.49000000000004</v>
      </c>
      <c r="O82" s="112">
        <f t="shared" si="8"/>
        <v>-1.0000000000019327E-2</v>
      </c>
      <c r="P82">
        <v>102.28583323149618</v>
      </c>
      <c r="Q82">
        <v>55.787727402338177</v>
      </c>
      <c r="R82">
        <v>4.6498105829158014</v>
      </c>
      <c r="S82">
        <v>17.669280215080043</v>
      </c>
      <c r="T82">
        <v>65.087348568169787</v>
      </c>
      <c r="U82" s="114">
        <f t="shared" si="9"/>
        <v>245.47999999999996</v>
      </c>
      <c r="V82" s="112">
        <f t="shared" si="10"/>
        <v>0</v>
      </c>
      <c r="Y82">
        <f>BAWANA!AW82+BAWANA!AX82</f>
        <v>29.76</v>
      </c>
      <c r="Z82">
        <f>BAWANA!BD82+BAWANA!BE82</f>
        <v>29.76</v>
      </c>
      <c r="AA82">
        <f>BAWANA!X82+BAWANA!Y82</f>
        <v>29.76</v>
      </c>
      <c r="AB82">
        <f>BAWANA!AE82+BAWANA!AF82</f>
        <v>29.76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245.48000000000002</v>
      </c>
      <c r="E83">
        <f>BAWANA!AM83</f>
        <v>0</v>
      </c>
      <c r="F83">
        <f t="shared" si="11"/>
        <v>256</v>
      </c>
      <c r="G83">
        <f t="shared" si="12"/>
        <v>245.48000000000002</v>
      </c>
      <c r="H83" s="112"/>
      <c r="I83">
        <f>BRPL_EOD!AI83+BRPL_EOD!AJ83</f>
        <v>102.29</v>
      </c>
      <c r="J83">
        <f>BYPL_EOD!AI83+BYPL_EOD!AJ83</f>
        <v>55.79</v>
      </c>
      <c r="K83">
        <f>MES_EOD!AI83+MES_EOD!AJ83</f>
        <v>4.6500000000000004</v>
      </c>
      <c r="L83">
        <f>NDMC_EOD!AI83+NDMC_EOD!AJ83</f>
        <v>17.670000000000002</v>
      </c>
      <c r="M83">
        <f>TPDDL_EOD!AI83+TPDDL_EOD!AJ83</f>
        <v>65.09</v>
      </c>
      <c r="N83">
        <f t="shared" si="7"/>
        <v>245.49000000000004</v>
      </c>
      <c r="O83" s="112">
        <f t="shared" si="8"/>
        <v>-1.0000000000019327E-2</v>
      </c>
      <c r="P83">
        <v>102.28583323149618</v>
      </c>
      <c r="Q83">
        <v>55.787727402338177</v>
      </c>
      <c r="R83">
        <v>4.6498105829158014</v>
      </c>
      <c r="S83">
        <v>17.669280215080043</v>
      </c>
      <c r="T83">
        <v>65.087348568169787</v>
      </c>
      <c r="U83" s="114">
        <f t="shared" si="9"/>
        <v>245.47999999999996</v>
      </c>
      <c r="V83" s="112">
        <f t="shared" si="10"/>
        <v>0</v>
      </c>
      <c r="Y83">
        <f>BAWANA!AW83+BAWANA!AX83</f>
        <v>29.76</v>
      </c>
      <c r="Z83">
        <f>BAWANA!BD83+BAWANA!BE83</f>
        <v>29.76</v>
      </c>
      <c r="AA83">
        <f>BAWANA!X83+BAWANA!Y83</f>
        <v>29.76</v>
      </c>
      <c r="AB83">
        <f>BAWANA!AE83+BAWANA!AF83</f>
        <v>29.76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245.48000000000002</v>
      </c>
      <c r="E84">
        <f>BAWANA!AM84</f>
        <v>0</v>
      </c>
      <c r="F84">
        <f t="shared" si="11"/>
        <v>256</v>
      </c>
      <c r="G84">
        <f t="shared" si="12"/>
        <v>245.48000000000002</v>
      </c>
      <c r="H84" s="112"/>
      <c r="I84">
        <f>BRPL_EOD!AI84+BRPL_EOD!AJ84</f>
        <v>102.29</v>
      </c>
      <c r="J84">
        <f>BYPL_EOD!AI84+BYPL_EOD!AJ84</f>
        <v>55.79</v>
      </c>
      <c r="K84">
        <f>MES_EOD!AI84+MES_EOD!AJ84</f>
        <v>4.6500000000000004</v>
      </c>
      <c r="L84">
        <f>NDMC_EOD!AI84+NDMC_EOD!AJ84</f>
        <v>17.670000000000002</v>
      </c>
      <c r="M84">
        <f>TPDDL_EOD!AI84+TPDDL_EOD!AJ84</f>
        <v>65.09</v>
      </c>
      <c r="N84">
        <f t="shared" si="7"/>
        <v>245.49000000000004</v>
      </c>
      <c r="O84" s="112">
        <f t="shared" si="8"/>
        <v>-1.0000000000019327E-2</v>
      </c>
      <c r="P84">
        <v>102.28583323149618</v>
      </c>
      <c r="Q84">
        <v>55.787727402338177</v>
      </c>
      <c r="R84">
        <v>4.6498105829158014</v>
      </c>
      <c r="S84">
        <v>17.669280215080043</v>
      </c>
      <c r="T84">
        <v>65.087348568169787</v>
      </c>
      <c r="U84" s="114">
        <f t="shared" si="9"/>
        <v>245.47999999999996</v>
      </c>
      <c r="V84" s="112">
        <f t="shared" si="10"/>
        <v>0</v>
      </c>
      <c r="Y84">
        <f>BAWANA!AW84+BAWANA!AX84</f>
        <v>29.76</v>
      </c>
      <c r="Z84">
        <f>BAWANA!BD84+BAWANA!BE84</f>
        <v>29.76</v>
      </c>
      <c r="AA84">
        <f>BAWANA!X84+BAWANA!Y84</f>
        <v>29.76</v>
      </c>
      <c r="AB84">
        <f>BAWANA!AE84+BAWANA!AF84</f>
        <v>29.76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245.48000000000002</v>
      </c>
      <c r="E85">
        <f>BAWANA!AM85</f>
        <v>0</v>
      </c>
      <c r="F85">
        <f t="shared" si="11"/>
        <v>256</v>
      </c>
      <c r="G85">
        <f t="shared" si="12"/>
        <v>245.48000000000002</v>
      </c>
      <c r="H85" s="112"/>
      <c r="I85">
        <f>BRPL_EOD!AI85+BRPL_EOD!AJ85</f>
        <v>102.29</v>
      </c>
      <c r="J85">
        <f>BYPL_EOD!AI85+BYPL_EOD!AJ85</f>
        <v>55.79</v>
      </c>
      <c r="K85">
        <f>MES_EOD!AI85+MES_EOD!AJ85</f>
        <v>4.6500000000000004</v>
      </c>
      <c r="L85">
        <f>NDMC_EOD!AI85+NDMC_EOD!AJ85</f>
        <v>17.670000000000002</v>
      </c>
      <c r="M85">
        <f>TPDDL_EOD!AI85+TPDDL_EOD!AJ85</f>
        <v>65.09</v>
      </c>
      <c r="N85">
        <f t="shared" si="7"/>
        <v>245.49000000000004</v>
      </c>
      <c r="O85" s="112">
        <f t="shared" si="8"/>
        <v>-1.0000000000019327E-2</v>
      </c>
      <c r="P85">
        <v>102.28583323149618</v>
      </c>
      <c r="Q85">
        <v>55.787727402338177</v>
      </c>
      <c r="R85">
        <v>4.6498105829158014</v>
      </c>
      <c r="S85">
        <v>17.669280215080043</v>
      </c>
      <c r="T85">
        <v>65.087348568169787</v>
      </c>
      <c r="U85" s="114">
        <f t="shared" si="9"/>
        <v>245.47999999999996</v>
      </c>
      <c r="V85" s="112">
        <f t="shared" si="10"/>
        <v>0</v>
      </c>
      <c r="Y85">
        <f>BAWANA!AW85+BAWANA!AX85</f>
        <v>29.76</v>
      </c>
      <c r="Z85">
        <f>BAWANA!BD85+BAWANA!BE85</f>
        <v>29.76</v>
      </c>
      <c r="AA85">
        <f>BAWANA!X85+BAWANA!Y85</f>
        <v>29.76</v>
      </c>
      <c r="AB85">
        <f>BAWANA!AE85+BAWANA!AF85</f>
        <v>29.76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245.48000000000002</v>
      </c>
      <c r="E86">
        <f>BAWANA!AM86</f>
        <v>0</v>
      </c>
      <c r="F86">
        <f t="shared" si="11"/>
        <v>256</v>
      </c>
      <c r="G86">
        <f t="shared" si="12"/>
        <v>245.48000000000002</v>
      </c>
      <c r="H86" s="112"/>
      <c r="I86">
        <f>BRPL_EOD!AI86+BRPL_EOD!AJ86</f>
        <v>102.29</v>
      </c>
      <c r="J86">
        <f>BYPL_EOD!AI86+BYPL_EOD!AJ86</f>
        <v>55.79</v>
      </c>
      <c r="K86">
        <f>MES_EOD!AI86+MES_EOD!AJ86</f>
        <v>4.6500000000000004</v>
      </c>
      <c r="L86">
        <f>NDMC_EOD!AI86+NDMC_EOD!AJ86</f>
        <v>17.670000000000002</v>
      </c>
      <c r="M86">
        <f>TPDDL_EOD!AI86+TPDDL_EOD!AJ86</f>
        <v>65.09</v>
      </c>
      <c r="N86">
        <f t="shared" si="7"/>
        <v>245.49000000000004</v>
      </c>
      <c r="O86" s="112">
        <f t="shared" si="8"/>
        <v>-1.0000000000019327E-2</v>
      </c>
      <c r="P86">
        <v>102.28583323149618</v>
      </c>
      <c r="Q86">
        <v>55.787727402338177</v>
      </c>
      <c r="R86">
        <v>4.6498105829158014</v>
      </c>
      <c r="S86">
        <v>17.669280215080043</v>
      </c>
      <c r="T86">
        <v>65.087348568169787</v>
      </c>
      <c r="U86" s="114">
        <f t="shared" si="9"/>
        <v>245.47999999999996</v>
      </c>
      <c r="V86" s="112">
        <f t="shared" si="10"/>
        <v>0</v>
      </c>
      <c r="Y86">
        <f>BAWANA!AW86+BAWANA!AX86</f>
        <v>29.76</v>
      </c>
      <c r="Z86">
        <f>BAWANA!BD86+BAWANA!BE86</f>
        <v>29.76</v>
      </c>
      <c r="AA86">
        <f>BAWANA!X86+BAWANA!Y86</f>
        <v>29.76</v>
      </c>
      <c r="AB86">
        <f>BAWANA!AE86+BAWANA!AF86</f>
        <v>29.76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245.48000000000002</v>
      </c>
      <c r="E87">
        <f>BAWANA!AM87</f>
        <v>0</v>
      </c>
      <c r="F87">
        <f t="shared" si="11"/>
        <v>256</v>
      </c>
      <c r="G87">
        <f t="shared" si="12"/>
        <v>245.48000000000002</v>
      </c>
      <c r="H87" s="112"/>
      <c r="I87">
        <f>BRPL_EOD!AI87+BRPL_EOD!AJ87</f>
        <v>102.29</v>
      </c>
      <c r="J87">
        <f>BYPL_EOD!AI87+BYPL_EOD!AJ87</f>
        <v>55.79</v>
      </c>
      <c r="K87">
        <f>MES_EOD!AI87+MES_EOD!AJ87</f>
        <v>4.6500000000000004</v>
      </c>
      <c r="L87">
        <f>NDMC_EOD!AI87+NDMC_EOD!AJ87</f>
        <v>17.670000000000002</v>
      </c>
      <c r="M87">
        <f>TPDDL_EOD!AI87+TPDDL_EOD!AJ87</f>
        <v>65.09</v>
      </c>
      <c r="N87">
        <f t="shared" si="7"/>
        <v>245.49000000000004</v>
      </c>
      <c r="O87" s="112">
        <f t="shared" si="8"/>
        <v>-1.0000000000019327E-2</v>
      </c>
      <c r="P87">
        <v>102.28583323149618</v>
      </c>
      <c r="Q87">
        <v>55.787727402338177</v>
      </c>
      <c r="R87">
        <v>4.6498105829158014</v>
      </c>
      <c r="S87">
        <v>17.669280215080043</v>
      </c>
      <c r="T87">
        <v>65.087348568169787</v>
      </c>
      <c r="U87" s="114">
        <f t="shared" si="9"/>
        <v>245.47999999999996</v>
      </c>
      <c r="V87" s="112">
        <f t="shared" si="10"/>
        <v>0</v>
      </c>
      <c r="Y87">
        <f>BAWANA!AW87+BAWANA!AX87</f>
        <v>29.76</v>
      </c>
      <c r="Z87">
        <f>BAWANA!BD87+BAWANA!BE87</f>
        <v>29.76</v>
      </c>
      <c r="AA87">
        <f>BAWANA!X87+BAWANA!Y87</f>
        <v>29.76</v>
      </c>
      <c r="AB87">
        <f>BAWANA!AE87+BAWANA!AF87</f>
        <v>29.76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245.48000000000002</v>
      </c>
      <c r="E88">
        <f>BAWANA!AM88</f>
        <v>0</v>
      </c>
      <c r="F88">
        <f t="shared" si="11"/>
        <v>256</v>
      </c>
      <c r="G88">
        <f t="shared" si="12"/>
        <v>245.48000000000002</v>
      </c>
      <c r="H88" s="112"/>
      <c r="I88">
        <f>BRPL_EOD!AI88+BRPL_EOD!AJ88</f>
        <v>102.29</v>
      </c>
      <c r="J88">
        <f>BYPL_EOD!AI88+BYPL_EOD!AJ88</f>
        <v>55.79</v>
      </c>
      <c r="K88">
        <f>MES_EOD!AI88+MES_EOD!AJ88</f>
        <v>4.6500000000000004</v>
      </c>
      <c r="L88">
        <f>NDMC_EOD!AI88+NDMC_EOD!AJ88</f>
        <v>17.670000000000002</v>
      </c>
      <c r="M88">
        <f>TPDDL_EOD!AI88+TPDDL_EOD!AJ88</f>
        <v>65.09</v>
      </c>
      <c r="N88">
        <f t="shared" si="7"/>
        <v>245.49000000000004</v>
      </c>
      <c r="O88" s="112">
        <f t="shared" si="8"/>
        <v>-1.0000000000019327E-2</v>
      </c>
      <c r="P88">
        <v>102.28583323149618</v>
      </c>
      <c r="Q88">
        <v>55.787727402338177</v>
      </c>
      <c r="R88">
        <v>4.6498105829158014</v>
      </c>
      <c r="S88">
        <v>17.669280215080043</v>
      </c>
      <c r="T88">
        <v>65.087348568169787</v>
      </c>
      <c r="U88" s="114">
        <f t="shared" si="9"/>
        <v>245.47999999999996</v>
      </c>
      <c r="V88" s="112">
        <f t="shared" si="10"/>
        <v>0</v>
      </c>
      <c r="Y88">
        <f>BAWANA!AW88+BAWANA!AX88</f>
        <v>29.76</v>
      </c>
      <c r="Z88">
        <f>BAWANA!BD88+BAWANA!BE88</f>
        <v>29.76</v>
      </c>
      <c r="AA88">
        <f>BAWANA!X88+BAWANA!Y88</f>
        <v>29.76</v>
      </c>
      <c r="AB88">
        <f>BAWANA!AE88+BAWANA!AF88</f>
        <v>29.76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</v>
      </c>
      <c r="E89">
        <f>BAWANA!AM89</f>
        <v>0</v>
      </c>
      <c r="F89">
        <f t="shared" si="11"/>
        <v>256</v>
      </c>
      <c r="G89">
        <f t="shared" si="12"/>
        <v>268</v>
      </c>
      <c r="H89" s="112"/>
      <c r="I89">
        <f>BRPL_EOD!AI89+BRPL_EOD!AJ89</f>
        <v>110</v>
      </c>
      <c r="J89">
        <f>BYPL_EOD!AI89+BYPL_EOD!AJ89</f>
        <v>60</v>
      </c>
      <c r="K89">
        <f>MES_EOD!AI89+MES_EOD!AJ89</f>
        <v>9</v>
      </c>
      <c r="L89">
        <f>NDMC_EOD!AI89+NDMC_EOD!AJ89</f>
        <v>19</v>
      </c>
      <c r="M89">
        <f>TPDDL_EOD!AI89+TPDDL_EOD!AJ89</f>
        <v>70</v>
      </c>
      <c r="N89">
        <f t="shared" si="7"/>
        <v>268</v>
      </c>
      <c r="O89" s="112">
        <f t="shared" si="8"/>
        <v>0</v>
      </c>
      <c r="P89">
        <v>110</v>
      </c>
      <c r="Q89">
        <v>60</v>
      </c>
      <c r="R89">
        <v>9</v>
      </c>
      <c r="S89">
        <v>19</v>
      </c>
      <c r="T89">
        <v>70</v>
      </c>
      <c r="U89" s="114">
        <f t="shared" si="9"/>
        <v>268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</v>
      </c>
      <c r="E90">
        <f>BAWANA!AM90</f>
        <v>0</v>
      </c>
      <c r="F90">
        <f t="shared" si="11"/>
        <v>256</v>
      </c>
      <c r="G90">
        <f t="shared" si="12"/>
        <v>268</v>
      </c>
      <c r="H90" s="112"/>
      <c r="I90">
        <f>BRPL_EOD!AI90+BRPL_EOD!AJ90</f>
        <v>110</v>
      </c>
      <c r="J90">
        <f>BYPL_EOD!AI90+BYPL_EOD!AJ90</f>
        <v>60</v>
      </c>
      <c r="K90">
        <f>MES_EOD!AI90+MES_EOD!AJ90</f>
        <v>9</v>
      </c>
      <c r="L90">
        <f>NDMC_EOD!AI90+NDMC_EOD!AJ90</f>
        <v>19</v>
      </c>
      <c r="M90">
        <f>TPDDL_EOD!AI90+TPDDL_EOD!AJ90</f>
        <v>70</v>
      </c>
      <c r="N90">
        <f t="shared" si="7"/>
        <v>268</v>
      </c>
      <c r="O90" s="112">
        <f t="shared" si="8"/>
        <v>0</v>
      </c>
      <c r="P90">
        <v>110</v>
      </c>
      <c r="Q90">
        <v>60</v>
      </c>
      <c r="R90">
        <v>9</v>
      </c>
      <c r="S90">
        <v>19</v>
      </c>
      <c r="T90">
        <v>70</v>
      </c>
      <c r="U90" s="114">
        <f t="shared" si="9"/>
        <v>268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126.02</v>
      </c>
      <c r="J91">
        <f>BYPL_EOD!AI91+BYPL_EOD!AJ91</f>
        <v>57.19</v>
      </c>
      <c r="K91">
        <f>MES_EOD!AI91+MES_EOD!AJ91</f>
        <v>6.46</v>
      </c>
      <c r="L91">
        <f>NDMC_EOD!AI91+NDMC_EOD!AJ91</f>
        <v>18.11</v>
      </c>
      <c r="M91">
        <f>TPDDL_EOD!AI91+TPDDL_EOD!AJ91</f>
        <v>66.72</v>
      </c>
      <c r="N91">
        <f t="shared" si="7"/>
        <v>274.5</v>
      </c>
      <c r="O91" s="112">
        <f t="shared" si="8"/>
        <v>0</v>
      </c>
      <c r="P91">
        <v>126.02</v>
      </c>
      <c r="Q91">
        <v>57.19</v>
      </c>
      <c r="R91">
        <v>6.46</v>
      </c>
      <c r="S91">
        <v>18.11</v>
      </c>
      <c r="T91">
        <v>66.72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126.02</v>
      </c>
      <c r="J92">
        <f>BYPL_EOD!AI92+BYPL_EOD!AJ92</f>
        <v>57.19</v>
      </c>
      <c r="K92">
        <f>MES_EOD!AI92+MES_EOD!AJ92</f>
        <v>6.46</v>
      </c>
      <c r="L92">
        <f>NDMC_EOD!AI92+NDMC_EOD!AJ92</f>
        <v>18.11</v>
      </c>
      <c r="M92">
        <f>TPDDL_EOD!AI92+TPDDL_EOD!AJ92</f>
        <v>66.72</v>
      </c>
      <c r="N92">
        <f t="shared" si="7"/>
        <v>274.5</v>
      </c>
      <c r="O92" s="112">
        <f t="shared" si="8"/>
        <v>0</v>
      </c>
      <c r="P92">
        <v>126.02</v>
      </c>
      <c r="Q92">
        <v>57.19</v>
      </c>
      <c r="R92">
        <v>6.46</v>
      </c>
      <c r="S92">
        <v>18.11</v>
      </c>
      <c r="T92">
        <v>66.72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126.02</v>
      </c>
      <c r="J93">
        <f>BYPL_EOD!AI93+BYPL_EOD!AJ93</f>
        <v>57.19</v>
      </c>
      <c r="K93">
        <f>MES_EOD!AI93+MES_EOD!AJ93</f>
        <v>6.46</v>
      </c>
      <c r="L93">
        <f>NDMC_EOD!AI93+NDMC_EOD!AJ93</f>
        <v>18.11</v>
      </c>
      <c r="M93">
        <f>TPDDL_EOD!AI93+TPDDL_EOD!AJ93</f>
        <v>66.72</v>
      </c>
      <c r="N93">
        <f t="shared" si="7"/>
        <v>274.5</v>
      </c>
      <c r="O93" s="112">
        <f t="shared" si="8"/>
        <v>0</v>
      </c>
      <c r="P93">
        <v>126.02</v>
      </c>
      <c r="Q93">
        <v>57.19</v>
      </c>
      <c r="R93">
        <v>6.46</v>
      </c>
      <c r="S93">
        <v>18.11</v>
      </c>
      <c r="T93">
        <v>66.72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126.02</v>
      </c>
      <c r="J94">
        <f>BYPL_EOD!AI94+BYPL_EOD!AJ94</f>
        <v>57.19</v>
      </c>
      <c r="K94">
        <f>MES_EOD!AI94+MES_EOD!AJ94</f>
        <v>6.46</v>
      </c>
      <c r="L94">
        <f>NDMC_EOD!AI94+NDMC_EOD!AJ94</f>
        <v>18.11</v>
      </c>
      <c r="M94">
        <f>TPDDL_EOD!AI94+TPDDL_EOD!AJ94</f>
        <v>66.72</v>
      </c>
      <c r="N94">
        <f t="shared" si="7"/>
        <v>274.5</v>
      </c>
      <c r="O94" s="112">
        <f t="shared" si="8"/>
        <v>0</v>
      </c>
      <c r="P94">
        <v>126.02</v>
      </c>
      <c r="Q94">
        <v>57.19</v>
      </c>
      <c r="R94">
        <v>6.46</v>
      </c>
      <c r="S94">
        <v>18.11</v>
      </c>
      <c r="T94">
        <v>66.72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126.42</v>
      </c>
      <c r="J95">
        <f>BYPL_EOD!AI95+BYPL_EOD!AJ95</f>
        <v>57.19</v>
      </c>
      <c r="K95">
        <f>MES_EOD!AI95+MES_EOD!AJ95</f>
        <v>6.06</v>
      </c>
      <c r="L95">
        <f>NDMC_EOD!AI95+NDMC_EOD!AJ95</f>
        <v>18.11</v>
      </c>
      <c r="M95">
        <f>TPDDL_EOD!AI95+TPDDL_EOD!AJ95</f>
        <v>66.72</v>
      </c>
      <c r="N95">
        <f t="shared" si="7"/>
        <v>274.5</v>
      </c>
      <c r="O95" s="112">
        <f t="shared" si="8"/>
        <v>0</v>
      </c>
      <c r="P95">
        <v>126.42</v>
      </c>
      <c r="Q95">
        <v>57.19</v>
      </c>
      <c r="R95">
        <v>6.06</v>
      </c>
      <c r="S95">
        <v>18.11</v>
      </c>
      <c r="T95">
        <v>66.72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126.42</v>
      </c>
      <c r="J96">
        <f>BYPL_EOD!AI96+BYPL_EOD!AJ96</f>
        <v>57.19</v>
      </c>
      <c r="K96">
        <f>MES_EOD!AI96+MES_EOD!AJ96</f>
        <v>6.06</v>
      </c>
      <c r="L96">
        <f>NDMC_EOD!AI96+NDMC_EOD!AJ96</f>
        <v>18.11</v>
      </c>
      <c r="M96">
        <f>TPDDL_EOD!AI96+TPDDL_EOD!AJ96</f>
        <v>66.72</v>
      </c>
      <c r="N96">
        <f t="shared" si="7"/>
        <v>274.5</v>
      </c>
      <c r="O96" s="112">
        <f t="shared" si="8"/>
        <v>0</v>
      </c>
      <c r="P96">
        <v>126.42</v>
      </c>
      <c r="Q96">
        <v>57.19</v>
      </c>
      <c r="R96">
        <v>6.06</v>
      </c>
      <c r="S96">
        <v>18.11</v>
      </c>
      <c r="T96">
        <v>66.72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126.42</v>
      </c>
      <c r="J97">
        <f>BYPL_EOD!AI97+BYPL_EOD!AJ97</f>
        <v>57.19</v>
      </c>
      <c r="K97">
        <f>MES_EOD!AI97+MES_EOD!AJ97</f>
        <v>6.06</v>
      </c>
      <c r="L97">
        <f>NDMC_EOD!AI97+NDMC_EOD!AJ97</f>
        <v>18.11</v>
      </c>
      <c r="M97">
        <f>TPDDL_EOD!AI97+TPDDL_EOD!AJ97</f>
        <v>66.72</v>
      </c>
      <c r="N97">
        <f t="shared" si="7"/>
        <v>274.5</v>
      </c>
      <c r="O97" s="112">
        <f t="shared" si="8"/>
        <v>0</v>
      </c>
      <c r="P97">
        <v>126.42</v>
      </c>
      <c r="Q97">
        <v>57.19</v>
      </c>
      <c r="R97">
        <v>6.06</v>
      </c>
      <c r="S97">
        <v>18.11</v>
      </c>
      <c r="T97">
        <v>66.72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126.84</v>
      </c>
      <c r="J98">
        <f>BYPL_EOD!AI98+BYPL_EOD!AJ98</f>
        <v>57.19</v>
      </c>
      <c r="K98">
        <f>MES_EOD!AI98+MES_EOD!AJ98</f>
        <v>5.65</v>
      </c>
      <c r="L98">
        <f>NDMC_EOD!AI98+NDMC_EOD!AJ98</f>
        <v>18.11</v>
      </c>
      <c r="M98">
        <f>TPDDL_EOD!AI98+TPDDL_EOD!AJ98</f>
        <v>66.72</v>
      </c>
      <c r="N98">
        <f t="shared" si="7"/>
        <v>274.51</v>
      </c>
      <c r="O98" s="112">
        <f t="shared" si="8"/>
        <v>-9.9999999999909051E-3</v>
      </c>
      <c r="P98">
        <v>126.83537940330044</v>
      </c>
      <c r="Q98">
        <v>57.187916651488109</v>
      </c>
      <c r="R98">
        <v>5.6497941787184445</v>
      </c>
      <c r="S98">
        <v>18.109340279042659</v>
      </c>
      <c r="T98">
        <v>66.717569487450362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5.8515149999999974</v>
      </c>
      <c r="E99" s="114">
        <f t="shared" si="14"/>
        <v>0</v>
      </c>
      <c r="F99" s="114">
        <f t="shared" si="14"/>
        <v>6.1440000000000001</v>
      </c>
      <c r="G99" s="114">
        <f t="shared" si="14"/>
        <v>5.8515149999999974</v>
      </c>
      <c r="H99" s="114"/>
      <c r="I99" s="114">
        <f t="shared" si="14"/>
        <v>2.3518950000000025</v>
      </c>
      <c r="J99" s="114">
        <f t="shared" si="14"/>
        <v>1.32511</v>
      </c>
      <c r="K99" s="114">
        <f t="shared" si="14"/>
        <v>0.12371749999999988</v>
      </c>
      <c r="L99" s="114">
        <f t="shared" si="14"/>
        <v>0.4594999999999998</v>
      </c>
      <c r="M99" s="114">
        <f t="shared" si="14"/>
        <v>1.5914124999999999</v>
      </c>
      <c r="N99" s="114">
        <f t="shared" si="14"/>
        <v>5.8516350000000044</v>
      </c>
      <c r="O99" s="114">
        <f t="shared" si="14"/>
        <v>-1.2000000000020349E-4</v>
      </c>
      <c r="P99" s="114">
        <f t="shared" si="14"/>
        <v>2.3518409864652967</v>
      </c>
      <c r="Q99" s="114">
        <f t="shared" si="14"/>
        <v>1.3250807666899893</v>
      </c>
      <c r="R99" s="114">
        <f t="shared" si="14"/>
        <v>0.12371677037857408</v>
      </c>
      <c r="S99" s="114">
        <f t="shared" si="14"/>
        <v>0.45949945933127717</v>
      </c>
      <c r="T99" s="114">
        <f t="shared" si="14"/>
        <v>1.5913770171348629</v>
      </c>
      <c r="U99" s="114">
        <f t="shared" si="14"/>
        <v>5.8515149999999974</v>
      </c>
      <c r="V99" s="114">
        <f t="shared" si="10"/>
        <v>0</v>
      </c>
      <c r="Y99" s="114">
        <f>SUM(Y3:Y98)/4000</f>
        <v>0.66319000000000072</v>
      </c>
      <c r="Z99" s="114">
        <f t="shared" ref="Z99:AD99" si="15">SUM(Z3:Z98)/4000</f>
        <v>0.36557749999999994</v>
      </c>
      <c r="AA99" s="114">
        <f t="shared" si="15"/>
        <v>0.66319000000000072</v>
      </c>
      <c r="AB99" s="114">
        <f t="shared" si="15"/>
        <v>0.36557749999999994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36.840282999999999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348.97500000000002</v>
      </c>
      <c r="V3">
        <v>18.140333999999999</v>
      </c>
      <c r="W3">
        <v>40.668999999999997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16.680962999999998</v>
      </c>
      <c r="AG3">
        <v>40.646332000000001</v>
      </c>
      <c r="AH3">
        <v>146.83974599999999</v>
      </c>
      <c r="AI3">
        <v>0</v>
      </c>
      <c r="AJ3">
        <v>0</v>
      </c>
      <c r="AK3">
        <v>55.328274</v>
      </c>
      <c r="AL3">
        <v>81.921000000000006</v>
      </c>
      <c r="AM3">
        <v>16.588864999999998</v>
      </c>
      <c r="AN3">
        <v>0</v>
      </c>
      <c r="AO3">
        <v>23.52</v>
      </c>
      <c r="AP3">
        <v>7.6859999999999999</v>
      </c>
      <c r="AQ3">
        <v>25.869661000000001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3544.0064899999998</v>
      </c>
    </row>
    <row r="4" spans="1:121">
      <c r="A4" t="s">
        <v>46</v>
      </c>
      <c r="B4">
        <v>0</v>
      </c>
      <c r="C4">
        <v>0</v>
      </c>
      <c r="D4">
        <v>36.840282999999999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348.97500000000002</v>
      </c>
      <c r="V4">
        <v>18.140333999999999</v>
      </c>
      <c r="W4">
        <v>40.668999999999997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16.680962999999998</v>
      </c>
      <c r="AG4">
        <v>40.646332000000001</v>
      </c>
      <c r="AH4">
        <v>146.83974599999999</v>
      </c>
      <c r="AI4">
        <v>0</v>
      </c>
      <c r="AJ4">
        <v>0</v>
      </c>
      <c r="AK4">
        <v>55.328274</v>
      </c>
      <c r="AL4">
        <v>81.921000000000006</v>
      </c>
      <c r="AM4">
        <v>16.588864999999998</v>
      </c>
      <c r="AN4">
        <v>0</v>
      </c>
      <c r="AO4">
        <v>23.52</v>
      </c>
      <c r="AP4">
        <v>7.6859999999999999</v>
      </c>
      <c r="AQ4">
        <v>25.869661000000001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3544.0064899999998</v>
      </c>
    </row>
    <row r="5" spans="1:121">
      <c r="A5" t="s">
        <v>47</v>
      </c>
      <c r="B5">
        <v>0</v>
      </c>
      <c r="C5">
        <v>0</v>
      </c>
      <c r="D5">
        <v>36.840282999999999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348.97500000000002</v>
      </c>
      <c r="V5">
        <v>18.140333999999999</v>
      </c>
      <c r="W5">
        <v>40.668999999999997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16.680962999999998</v>
      </c>
      <c r="AG5">
        <v>40.646332000000001</v>
      </c>
      <c r="AH5">
        <v>146.83974599999999</v>
      </c>
      <c r="AI5">
        <v>0</v>
      </c>
      <c r="AJ5">
        <v>0</v>
      </c>
      <c r="AK5">
        <v>55.328274</v>
      </c>
      <c r="AL5">
        <v>81.921000000000006</v>
      </c>
      <c r="AM5">
        <v>16.588864999999998</v>
      </c>
      <c r="AN5">
        <v>0</v>
      </c>
      <c r="AO5">
        <v>23.52</v>
      </c>
      <c r="AP5">
        <v>7.6859999999999999</v>
      </c>
      <c r="AQ5">
        <v>25.869661000000001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3544.0064899999998</v>
      </c>
    </row>
    <row r="6" spans="1:121">
      <c r="A6" t="s">
        <v>48</v>
      </c>
      <c r="B6">
        <v>0</v>
      </c>
      <c r="C6">
        <v>0</v>
      </c>
      <c r="D6">
        <v>36.840282999999999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348.97500000000002</v>
      </c>
      <c r="V6">
        <v>18.140333999999999</v>
      </c>
      <c r="W6">
        <v>40.668999999999997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16.680962999999998</v>
      </c>
      <c r="AG6">
        <v>40.646332000000001</v>
      </c>
      <c r="AH6">
        <v>146.83974599999999</v>
      </c>
      <c r="AI6">
        <v>0</v>
      </c>
      <c r="AJ6">
        <v>0</v>
      </c>
      <c r="AK6">
        <v>55.328274</v>
      </c>
      <c r="AL6">
        <v>81.921000000000006</v>
      </c>
      <c r="AM6">
        <v>16.588864999999998</v>
      </c>
      <c r="AN6">
        <v>0</v>
      </c>
      <c r="AO6">
        <v>23.52</v>
      </c>
      <c r="AP6">
        <v>7.6859999999999999</v>
      </c>
      <c r="AQ6">
        <v>25.869661000000001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3544.0064899999998</v>
      </c>
    </row>
    <row r="7" spans="1:121">
      <c r="A7" t="s">
        <v>49</v>
      </c>
      <c r="B7">
        <v>0</v>
      </c>
      <c r="C7">
        <v>0</v>
      </c>
      <c r="D7">
        <v>37.956656000000002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348.97500000000002</v>
      </c>
      <c r="V7">
        <v>18.140333999999999</v>
      </c>
      <c r="W7">
        <v>40.668999999999997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16.680962999999998</v>
      </c>
      <c r="AG7">
        <v>40.646332000000001</v>
      </c>
      <c r="AH7">
        <v>122.366456</v>
      </c>
      <c r="AI7">
        <v>0</v>
      </c>
      <c r="AJ7">
        <v>0</v>
      </c>
      <c r="AK7">
        <v>55.328274</v>
      </c>
      <c r="AL7">
        <v>81.921000000000006</v>
      </c>
      <c r="AM7">
        <v>16.588864999999998</v>
      </c>
      <c r="AN7">
        <v>0</v>
      </c>
      <c r="AO7">
        <v>23.52</v>
      </c>
      <c r="AP7">
        <v>12.169499999999999</v>
      </c>
      <c r="AQ7">
        <v>25.869661000000001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1.391564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3526.0308469999995</v>
      </c>
    </row>
    <row r="8" spans="1:121">
      <c r="A8" t="s">
        <v>50</v>
      </c>
      <c r="B8">
        <v>0</v>
      </c>
      <c r="C8">
        <v>0</v>
      </c>
      <c r="D8">
        <v>37.956656000000002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348.97500000000002</v>
      </c>
      <c r="V8">
        <v>18.140333999999999</v>
      </c>
      <c r="W8">
        <v>40.668999999999997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16.680962999999998</v>
      </c>
      <c r="AG8">
        <v>40.646332000000001</v>
      </c>
      <c r="AH8">
        <v>122.366456</v>
      </c>
      <c r="AI8">
        <v>0</v>
      </c>
      <c r="AJ8">
        <v>0</v>
      </c>
      <c r="AK8">
        <v>55.328274</v>
      </c>
      <c r="AL8">
        <v>81.921000000000006</v>
      </c>
      <c r="AM8">
        <v>16.588864999999998</v>
      </c>
      <c r="AN8">
        <v>0</v>
      </c>
      <c r="AO8">
        <v>23.52</v>
      </c>
      <c r="AP8">
        <v>12.169499999999999</v>
      </c>
      <c r="AQ8">
        <v>25.869661000000001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1.391564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3526.0308469999995</v>
      </c>
    </row>
    <row r="9" spans="1:121">
      <c r="A9" t="s">
        <v>51</v>
      </c>
      <c r="B9">
        <v>0</v>
      </c>
      <c r="C9">
        <v>0</v>
      </c>
      <c r="D9">
        <v>37.956656000000002</v>
      </c>
      <c r="E9">
        <v>0</v>
      </c>
      <c r="F9">
        <v>0</v>
      </c>
      <c r="G9">
        <v>67.961315999999997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371.25</v>
      </c>
      <c r="V9">
        <v>18.140333999999999</v>
      </c>
      <c r="W9">
        <v>40.668999999999997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16.680962999999998</v>
      </c>
      <c r="AG9">
        <v>40.646332000000001</v>
      </c>
      <c r="AH9">
        <v>122.366456</v>
      </c>
      <c r="AI9">
        <v>0</v>
      </c>
      <c r="AJ9">
        <v>0</v>
      </c>
      <c r="AK9">
        <v>55.328274</v>
      </c>
      <c r="AL9">
        <v>81.921000000000006</v>
      </c>
      <c r="AM9">
        <v>16.588864999999998</v>
      </c>
      <c r="AN9">
        <v>0</v>
      </c>
      <c r="AO9">
        <v>23.52</v>
      </c>
      <c r="AP9">
        <v>12.169499999999999</v>
      </c>
      <c r="AQ9">
        <v>25.869661000000001</v>
      </c>
      <c r="AR9">
        <v>47.472000000000001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1.391564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3548.3058479999995</v>
      </c>
    </row>
    <row r="10" spans="1:121">
      <c r="A10" t="s">
        <v>52</v>
      </c>
      <c r="B10">
        <v>0</v>
      </c>
      <c r="C10">
        <v>0</v>
      </c>
      <c r="D10">
        <v>37.956656000000002</v>
      </c>
      <c r="E10">
        <v>0</v>
      </c>
      <c r="F10">
        <v>0</v>
      </c>
      <c r="G10">
        <v>67.961315999999997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379.125</v>
      </c>
      <c r="V10">
        <v>18.140333999999999</v>
      </c>
      <c r="W10">
        <v>40.668999999999997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16.680962999999998</v>
      </c>
      <c r="AG10">
        <v>40.646332000000001</v>
      </c>
      <c r="AH10">
        <v>122.366456</v>
      </c>
      <c r="AI10">
        <v>0</v>
      </c>
      <c r="AJ10">
        <v>0</v>
      </c>
      <c r="AK10">
        <v>55.328274</v>
      </c>
      <c r="AL10">
        <v>81.921000000000006</v>
      </c>
      <c r="AM10">
        <v>16.588864999999998</v>
      </c>
      <c r="AN10">
        <v>0</v>
      </c>
      <c r="AO10">
        <v>23.52</v>
      </c>
      <c r="AP10">
        <v>12.169499999999999</v>
      </c>
      <c r="AQ10">
        <v>25.869661000000001</v>
      </c>
      <c r="AR10">
        <v>47.472000000000001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1.391564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3556.1808479999995</v>
      </c>
    </row>
    <row r="11" spans="1:121">
      <c r="A11" t="s">
        <v>53</v>
      </c>
      <c r="B11">
        <v>0</v>
      </c>
      <c r="C11">
        <v>0</v>
      </c>
      <c r="D11">
        <v>39.073028000000001</v>
      </c>
      <c r="E11">
        <v>0</v>
      </c>
      <c r="F11">
        <v>0</v>
      </c>
      <c r="G11">
        <v>67.961315999999997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399.375</v>
      </c>
      <c r="V11">
        <v>18.140333999999999</v>
      </c>
      <c r="W11">
        <v>41.883000000000003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16.680962999999998</v>
      </c>
      <c r="AG11">
        <v>40.646332000000001</v>
      </c>
      <c r="AH11">
        <v>122.366456</v>
      </c>
      <c r="AI11">
        <v>0</v>
      </c>
      <c r="AJ11">
        <v>0</v>
      </c>
      <c r="AK11">
        <v>55.328274</v>
      </c>
      <c r="AL11">
        <v>81.921000000000006</v>
      </c>
      <c r="AM11">
        <v>16.588864999999998</v>
      </c>
      <c r="AN11">
        <v>0</v>
      </c>
      <c r="AO11">
        <v>23.52</v>
      </c>
      <c r="AP11">
        <v>12.169499999999999</v>
      </c>
      <c r="AQ11">
        <v>25.869661000000001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1.391564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3578.7612199999994</v>
      </c>
    </row>
    <row r="12" spans="1:121">
      <c r="A12" t="s">
        <v>54</v>
      </c>
      <c r="B12">
        <v>0</v>
      </c>
      <c r="C12">
        <v>0</v>
      </c>
      <c r="D12">
        <v>39.073028000000001</v>
      </c>
      <c r="E12">
        <v>0</v>
      </c>
      <c r="F12">
        <v>0</v>
      </c>
      <c r="G12">
        <v>67.961315999999997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405</v>
      </c>
      <c r="V12">
        <v>18.140333999999999</v>
      </c>
      <c r="W12">
        <v>41.883000000000003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16.680962999999998</v>
      </c>
      <c r="AG12">
        <v>40.646332000000001</v>
      </c>
      <c r="AH12">
        <v>122.366456</v>
      </c>
      <c r="AI12">
        <v>0</v>
      </c>
      <c r="AJ12">
        <v>0</v>
      </c>
      <c r="AK12">
        <v>55.328274</v>
      </c>
      <c r="AL12">
        <v>81.921000000000006</v>
      </c>
      <c r="AM12">
        <v>16.588864999999998</v>
      </c>
      <c r="AN12">
        <v>0</v>
      </c>
      <c r="AO12">
        <v>23.52</v>
      </c>
      <c r="AP12">
        <v>7.6859999999999999</v>
      </c>
      <c r="AQ12">
        <v>25.869661000000001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1.391564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3579.9027199999996</v>
      </c>
    </row>
    <row r="13" spans="1:121">
      <c r="A13" t="s">
        <v>55</v>
      </c>
      <c r="B13">
        <v>0</v>
      </c>
      <c r="C13">
        <v>0</v>
      </c>
      <c r="D13">
        <v>40.189399999999999</v>
      </c>
      <c r="E13">
        <v>0</v>
      </c>
      <c r="F13">
        <v>0</v>
      </c>
      <c r="G13">
        <v>67.961315999999997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410.625</v>
      </c>
      <c r="V13">
        <v>18.140333999999999</v>
      </c>
      <c r="W13">
        <v>41.883000000000003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16.680962999999998</v>
      </c>
      <c r="AG13">
        <v>40.646332000000001</v>
      </c>
      <c r="AH13">
        <v>122.366456</v>
      </c>
      <c r="AI13">
        <v>0</v>
      </c>
      <c r="AJ13">
        <v>0</v>
      </c>
      <c r="AK13">
        <v>55.328274</v>
      </c>
      <c r="AL13">
        <v>81.921000000000006</v>
      </c>
      <c r="AM13">
        <v>16.588864999999998</v>
      </c>
      <c r="AN13">
        <v>0</v>
      </c>
      <c r="AO13">
        <v>26.46</v>
      </c>
      <c r="AP13">
        <v>7.6859999999999999</v>
      </c>
      <c r="AQ13">
        <v>25.869661000000001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1.391564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3589.5840919999996</v>
      </c>
    </row>
    <row r="14" spans="1:121">
      <c r="A14" t="s">
        <v>56</v>
      </c>
      <c r="B14">
        <v>0</v>
      </c>
      <c r="C14">
        <v>0</v>
      </c>
      <c r="D14">
        <v>40.189399999999999</v>
      </c>
      <c r="E14">
        <v>0</v>
      </c>
      <c r="F14">
        <v>0</v>
      </c>
      <c r="G14">
        <v>67.961315999999997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18.140333999999999</v>
      </c>
      <c r="W14">
        <v>41.883000000000003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8.4434509999999996</v>
      </c>
      <c r="AG14">
        <v>40.646332000000001</v>
      </c>
      <c r="AH14">
        <v>122.366456</v>
      </c>
      <c r="AI14">
        <v>0</v>
      </c>
      <c r="AJ14">
        <v>0</v>
      </c>
      <c r="AK14">
        <v>55.328274</v>
      </c>
      <c r="AL14">
        <v>81.921000000000006</v>
      </c>
      <c r="AM14">
        <v>16.588864999999998</v>
      </c>
      <c r="AN14">
        <v>0</v>
      </c>
      <c r="AO14">
        <v>26.46</v>
      </c>
      <c r="AP14">
        <v>7.6859999999999999</v>
      </c>
      <c r="AQ14">
        <v>25.869661000000001</v>
      </c>
      <c r="AR14">
        <v>51.887999999999998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1.391564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3593.9075799999996</v>
      </c>
    </row>
    <row r="15" spans="1:121">
      <c r="A15" t="s">
        <v>57</v>
      </c>
      <c r="B15">
        <v>0</v>
      </c>
      <c r="C15">
        <v>0</v>
      </c>
      <c r="D15">
        <v>41.305773000000002</v>
      </c>
      <c r="E15">
        <v>0</v>
      </c>
      <c r="F15">
        <v>0</v>
      </c>
      <c r="G15">
        <v>67.961315999999997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18.140333999999999</v>
      </c>
      <c r="W15">
        <v>41.883000000000003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8.4434509999999996</v>
      </c>
      <c r="AG15">
        <v>40.646332000000001</v>
      </c>
      <c r="AH15">
        <v>122.366456</v>
      </c>
      <c r="AI15">
        <v>0</v>
      </c>
      <c r="AJ15">
        <v>0</v>
      </c>
      <c r="AK15">
        <v>55.328274</v>
      </c>
      <c r="AL15">
        <v>81.921000000000006</v>
      </c>
      <c r="AM15">
        <v>16.588864999999998</v>
      </c>
      <c r="AN15">
        <v>0</v>
      </c>
      <c r="AO15">
        <v>26.46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1.391564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3598.8017559999998</v>
      </c>
    </row>
    <row r="16" spans="1:121">
      <c r="A16" t="s">
        <v>58</v>
      </c>
      <c r="B16">
        <v>0</v>
      </c>
      <c r="C16">
        <v>0</v>
      </c>
      <c r="D16">
        <v>41.305773000000002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18.140333999999999</v>
      </c>
      <c r="W16">
        <v>41.883000000000003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8.4434509999999996</v>
      </c>
      <c r="AG16">
        <v>40.646332000000001</v>
      </c>
      <c r="AH16">
        <v>122.366456</v>
      </c>
      <c r="AI16">
        <v>0</v>
      </c>
      <c r="AJ16">
        <v>0</v>
      </c>
      <c r="AK16">
        <v>55.328274</v>
      </c>
      <c r="AL16">
        <v>81.921000000000006</v>
      </c>
      <c r="AM16">
        <v>16.588864999999998</v>
      </c>
      <c r="AN16">
        <v>0</v>
      </c>
      <c r="AO16">
        <v>26.46</v>
      </c>
      <c r="AP16">
        <v>12.169499999999999</v>
      </c>
      <c r="AQ16">
        <v>25.869661000000001</v>
      </c>
      <c r="AR16">
        <v>47.472000000000001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1.391564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3595.5376419999998</v>
      </c>
    </row>
    <row r="17" spans="1:117">
      <c r="A17" t="s">
        <v>59</v>
      </c>
      <c r="B17">
        <v>0</v>
      </c>
      <c r="C17">
        <v>0</v>
      </c>
      <c r="D17">
        <v>41.305773000000002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18.140333999999999</v>
      </c>
      <c r="W17">
        <v>41.883000000000003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8.4434509999999996</v>
      </c>
      <c r="AG17">
        <v>40.646332000000001</v>
      </c>
      <c r="AH17">
        <v>122.366456</v>
      </c>
      <c r="AI17">
        <v>0</v>
      </c>
      <c r="AJ17">
        <v>0</v>
      </c>
      <c r="AK17">
        <v>55.328274</v>
      </c>
      <c r="AL17">
        <v>81.921000000000006</v>
      </c>
      <c r="AM17">
        <v>16.588864999999998</v>
      </c>
      <c r="AN17">
        <v>0</v>
      </c>
      <c r="AO17">
        <v>26.46</v>
      </c>
      <c r="AP17">
        <v>7.6859999999999999</v>
      </c>
      <c r="AQ17">
        <v>25.869661000000001</v>
      </c>
      <c r="AR17">
        <v>47.472000000000001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1.391564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3591.054142</v>
      </c>
    </row>
    <row r="18" spans="1:117">
      <c r="A18" t="s">
        <v>60</v>
      </c>
      <c r="B18">
        <v>0</v>
      </c>
      <c r="C18">
        <v>0</v>
      </c>
      <c r="D18">
        <v>41.305773000000002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18.140333999999999</v>
      </c>
      <c r="W18">
        <v>41.883000000000003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8.4434509999999996</v>
      </c>
      <c r="AG18">
        <v>40.646332000000001</v>
      </c>
      <c r="AH18">
        <v>122.366456</v>
      </c>
      <c r="AI18">
        <v>0</v>
      </c>
      <c r="AJ18">
        <v>0</v>
      </c>
      <c r="AK18">
        <v>55.328274</v>
      </c>
      <c r="AL18">
        <v>81.921000000000006</v>
      </c>
      <c r="AM18">
        <v>16.588864999999998</v>
      </c>
      <c r="AN18">
        <v>0</v>
      </c>
      <c r="AO18">
        <v>26.46</v>
      </c>
      <c r="AP18">
        <v>7.6859999999999999</v>
      </c>
      <c r="AQ18">
        <v>25.869661000000001</v>
      </c>
      <c r="AR18">
        <v>47.472000000000001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1.391564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3591.054142</v>
      </c>
    </row>
    <row r="19" spans="1:117">
      <c r="A19" t="s">
        <v>61</v>
      </c>
      <c r="B19">
        <v>0</v>
      </c>
      <c r="C19">
        <v>0</v>
      </c>
      <c r="D19">
        <v>41.305773000000002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18.140333999999999</v>
      </c>
      <c r="W19">
        <v>41.883000000000003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8.4434509999999996</v>
      </c>
      <c r="AG19">
        <v>40.646332000000001</v>
      </c>
      <c r="AH19">
        <v>122.366456</v>
      </c>
      <c r="AI19">
        <v>0</v>
      </c>
      <c r="AJ19">
        <v>0</v>
      </c>
      <c r="AK19">
        <v>55.328274</v>
      </c>
      <c r="AL19">
        <v>81.921000000000006</v>
      </c>
      <c r="AM19">
        <v>16.588864999999998</v>
      </c>
      <c r="AN19">
        <v>0</v>
      </c>
      <c r="AO19">
        <v>26.46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1.391564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3591.054142</v>
      </c>
    </row>
    <row r="20" spans="1:117">
      <c r="A20" t="s">
        <v>62</v>
      </c>
      <c r="B20">
        <v>0</v>
      </c>
      <c r="C20">
        <v>0</v>
      </c>
      <c r="D20">
        <v>41.305773000000002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18.140333999999999</v>
      </c>
      <c r="W20">
        <v>41.883000000000003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8.4434509999999996</v>
      </c>
      <c r="AG20">
        <v>40.646332000000001</v>
      </c>
      <c r="AH20">
        <v>122.366456</v>
      </c>
      <c r="AI20">
        <v>0</v>
      </c>
      <c r="AJ20">
        <v>0</v>
      </c>
      <c r="AK20">
        <v>55.328274</v>
      </c>
      <c r="AL20">
        <v>81.921000000000006</v>
      </c>
      <c r="AM20">
        <v>16.588864999999998</v>
      </c>
      <c r="AN20">
        <v>0</v>
      </c>
      <c r="AO20">
        <v>26.46</v>
      </c>
      <c r="AP20">
        <v>7.6859999999999999</v>
      </c>
      <c r="AQ20">
        <v>17.246441000000001</v>
      </c>
      <c r="AR20">
        <v>47.472000000000001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1.391564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3582.4309219999996</v>
      </c>
    </row>
    <row r="21" spans="1:117">
      <c r="A21" t="s">
        <v>63</v>
      </c>
      <c r="B21">
        <v>0</v>
      </c>
      <c r="C21">
        <v>0</v>
      </c>
      <c r="D21">
        <v>41.305773000000002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18.140333999999999</v>
      </c>
      <c r="W21">
        <v>41.883000000000003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8.4434509999999996</v>
      </c>
      <c r="AG21">
        <v>40.646332000000001</v>
      </c>
      <c r="AH21">
        <v>122.366456</v>
      </c>
      <c r="AI21">
        <v>3.3479899999999998</v>
      </c>
      <c r="AJ21">
        <v>0</v>
      </c>
      <c r="AK21">
        <v>55.328274</v>
      </c>
      <c r="AL21">
        <v>81.921000000000006</v>
      </c>
      <c r="AM21">
        <v>16.588864999999998</v>
      </c>
      <c r="AN21">
        <v>0</v>
      </c>
      <c r="AO21">
        <v>26.46</v>
      </c>
      <c r="AP21">
        <v>7.6859999999999999</v>
      </c>
      <c r="AQ21">
        <v>0</v>
      </c>
      <c r="AR21">
        <v>47.472000000000001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1.391564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3568.532471</v>
      </c>
    </row>
    <row r="22" spans="1:117">
      <c r="A22" t="s">
        <v>64</v>
      </c>
      <c r="B22">
        <v>0</v>
      </c>
      <c r="C22">
        <v>0</v>
      </c>
      <c r="D22">
        <v>41.305773000000002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18.140333999999999</v>
      </c>
      <c r="W22">
        <v>41.883000000000003</v>
      </c>
      <c r="X22">
        <v>147.515625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8.4434509999999996</v>
      </c>
      <c r="AG22">
        <v>40.646332000000001</v>
      </c>
      <c r="AH22">
        <v>122.366456</v>
      </c>
      <c r="AI22">
        <v>5.3567830000000001</v>
      </c>
      <c r="AJ22">
        <v>0</v>
      </c>
      <c r="AK22">
        <v>55.328274</v>
      </c>
      <c r="AL22">
        <v>81.921000000000006</v>
      </c>
      <c r="AM22">
        <v>16.588864999999998</v>
      </c>
      <c r="AN22">
        <v>0</v>
      </c>
      <c r="AO22">
        <v>26.46</v>
      </c>
      <c r="AP22">
        <v>7.6859999999999999</v>
      </c>
      <c r="AQ22">
        <v>0</v>
      </c>
      <c r="AR22">
        <v>47.472000000000001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1.391564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3570.541264</v>
      </c>
    </row>
    <row r="23" spans="1:117">
      <c r="A23" t="s">
        <v>65</v>
      </c>
      <c r="B23">
        <v>0</v>
      </c>
      <c r="C23">
        <v>0</v>
      </c>
      <c r="D23">
        <v>40.189399999999999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18.140333999999999</v>
      </c>
      <c r="W23">
        <v>41.883000000000003</v>
      </c>
      <c r="X23">
        <v>147.515625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40.646332000000001</v>
      </c>
      <c r="AH23">
        <v>122.366456</v>
      </c>
      <c r="AI23">
        <v>9.3743700000000008</v>
      </c>
      <c r="AJ23">
        <v>0</v>
      </c>
      <c r="AK23">
        <v>55.328274</v>
      </c>
      <c r="AL23">
        <v>81.921000000000006</v>
      </c>
      <c r="AM23">
        <v>16.588864999999998</v>
      </c>
      <c r="AN23">
        <v>0</v>
      </c>
      <c r="AO23">
        <v>26.46</v>
      </c>
      <c r="AP23">
        <v>6.4050000000000002</v>
      </c>
      <c r="AQ23">
        <v>0</v>
      </c>
      <c r="AR23">
        <v>47.472000000000001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1.391564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3572.161478</v>
      </c>
    </row>
    <row r="24" spans="1:117">
      <c r="A24" t="s">
        <v>66</v>
      </c>
      <c r="B24">
        <v>0</v>
      </c>
      <c r="C24">
        <v>0</v>
      </c>
      <c r="D24">
        <v>40.189399999999999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18.140333999999999</v>
      </c>
      <c r="W24">
        <v>41.883000000000003</v>
      </c>
      <c r="X24">
        <v>147.515625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40.646332000000001</v>
      </c>
      <c r="AH24">
        <v>122.366456</v>
      </c>
      <c r="AI24">
        <v>68.802518000000006</v>
      </c>
      <c r="AJ24">
        <v>0</v>
      </c>
      <c r="AK24">
        <v>55.328274</v>
      </c>
      <c r="AL24">
        <v>81.921000000000006</v>
      </c>
      <c r="AM24">
        <v>16.588864999999998</v>
      </c>
      <c r="AN24">
        <v>0</v>
      </c>
      <c r="AO24">
        <v>26.46</v>
      </c>
      <c r="AP24">
        <v>6.4050000000000002</v>
      </c>
      <c r="AQ24">
        <v>0</v>
      </c>
      <c r="AR24">
        <v>47.472000000000001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1.391564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3631.589626</v>
      </c>
    </row>
    <row r="25" spans="1:117">
      <c r="A25" t="s">
        <v>67</v>
      </c>
      <c r="B25">
        <v>0</v>
      </c>
      <c r="C25">
        <v>0</v>
      </c>
      <c r="D25">
        <v>40.189399999999999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18.140333999999999</v>
      </c>
      <c r="W25">
        <v>41.883000000000003</v>
      </c>
      <c r="X25">
        <v>147.515625</v>
      </c>
      <c r="Y25">
        <v>0</v>
      </c>
      <c r="Z25">
        <v>13.1076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40.646332000000001</v>
      </c>
      <c r="AH25">
        <v>122.366456</v>
      </c>
      <c r="AI25">
        <v>68.802518000000006</v>
      </c>
      <c r="AJ25">
        <v>0</v>
      </c>
      <c r="AK25">
        <v>55.328274</v>
      </c>
      <c r="AL25">
        <v>81.921000000000006</v>
      </c>
      <c r="AM25">
        <v>16.588864999999998</v>
      </c>
      <c r="AN25">
        <v>0</v>
      </c>
      <c r="AO25">
        <v>23.52</v>
      </c>
      <c r="AP25">
        <v>6.4050000000000002</v>
      </c>
      <c r="AQ25">
        <v>0</v>
      </c>
      <c r="AR25">
        <v>47.472000000000001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1.391564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3628.6496259999999</v>
      </c>
    </row>
    <row r="26" spans="1:117">
      <c r="A26" t="s">
        <v>68</v>
      </c>
      <c r="B26">
        <v>0</v>
      </c>
      <c r="C26">
        <v>0</v>
      </c>
      <c r="D26">
        <v>40.189399999999999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18.140333999999999</v>
      </c>
      <c r="W26">
        <v>41.883000000000003</v>
      </c>
      <c r="X26">
        <v>147.515625</v>
      </c>
      <c r="Y26">
        <v>0</v>
      </c>
      <c r="Z26">
        <v>13.1076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40.646332000000001</v>
      </c>
      <c r="AH26">
        <v>122.366456</v>
      </c>
      <c r="AI26">
        <v>68.802518000000006</v>
      </c>
      <c r="AJ26">
        <v>0</v>
      </c>
      <c r="AK26">
        <v>55.328274</v>
      </c>
      <c r="AL26">
        <v>81.921000000000006</v>
      </c>
      <c r="AM26">
        <v>16.588864999999998</v>
      </c>
      <c r="AN26">
        <v>0</v>
      </c>
      <c r="AO26">
        <v>23.52</v>
      </c>
      <c r="AP26">
        <v>6.4050000000000002</v>
      </c>
      <c r="AQ26">
        <v>0</v>
      </c>
      <c r="AR26">
        <v>47.472000000000001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1.391564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3628.6496259999999</v>
      </c>
    </row>
    <row r="27" spans="1:117">
      <c r="A27" t="s">
        <v>69</v>
      </c>
      <c r="B27">
        <v>0</v>
      </c>
      <c r="C27">
        <v>0</v>
      </c>
      <c r="D27">
        <v>39.073028000000001</v>
      </c>
      <c r="E27">
        <v>0</v>
      </c>
      <c r="F27">
        <v>0</v>
      </c>
      <c r="G27">
        <v>69.113202000000001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18.140333999999999</v>
      </c>
      <c r="W27">
        <v>41.883000000000003</v>
      </c>
      <c r="X27">
        <v>147.515625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40.646332000000001</v>
      </c>
      <c r="AH27">
        <v>108.990365</v>
      </c>
      <c r="AI27">
        <v>68.802518000000006</v>
      </c>
      <c r="AJ27">
        <v>0</v>
      </c>
      <c r="AK27">
        <v>55.328274</v>
      </c>
      <c r="AL27">
        <v>81.921000000000006</v>
      </c>
      <c r="AM27">
        <v>16.588864999999998</v>
      </c>
      <c r="AN27">
        <v>0</v>
      </c>
      <c r="AO27">
        <v>23.52</v>
      </c>
      <c r="AP27">
        <v>6.4050000000000002</v>
      </c>
      <c r="AQ27">
        <v>0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1.8218399999999999</v>
      </c>
      <c r="BA27">
        <v>1.2382899999999999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3613.3966099999998</v>
      </c>
    </row>
    <row r="28" spans="1:117">
      <c r="A28" t="s">
        <v>70</v>
      </c>
      <c r="B28">
        <v>0</v>
      </c>
      <c r="C28">
        <v>0</v>
      </c>
      <c r="D28">
        <v>39.073028000000001</v>
      </c>
      <c r="E28">
        <v>0</v>
      </c>
      <c r="F28">
        <v>0</v>
      </c>
      <c r="G28">
        <v>69.113202000000001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18.140333999999999</v>
      </c>
      <c r="W28">
        <v>41.883000000000003</v>
      </c>
      <c r="X28">
        <v>147.515625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40.646332000000001</v>
      </c>
      <c r="AH28">
        <v>122.366456</v>
      </c>
      <c r="AI28">
        <v>68.802518000000006</v>
      </c>
      <c r="AJ28">
        <v>0</v>
      </c>
      <c r="AK28">
        <v>55.328274</v>
      </c>
      <c r="AL28">
        <v>81.921000000000006</v>
      </c>
      <c r="AM28">
        <v>16.588864999999998</v>
      </c>
      <c r="AN28">
        <v>0</v>
      </c>
      <c r="AO28">
        <v>23.52</v>
      </c>
      <c r="AP28">
        <v>5.7645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1.391564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3626.2854750000001</v>
      </c>
    </row>
    <row r="29" spans="1:117">
      <c r="A29" t="s">
        <v>71</v>
      </c>
      <c r="B29">
        <v>0</v>
      </c>
      <c r="C29">
        <v>0</v>
      </c>
      <c r="D29">
        <v>39.073028000000001</v>
      </c>
      <c r="E29">
        <v>0</v>
      </c>
      <c r="F29">
        <v>0</v>
      </c>
      <c r="G29">
        <v>69.113202000000001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18.140333999999999</v>
      </c>
      <c r="W29">
        <v>41.883000000000003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40.646332000000001</v>
      </c>
      <c r="AH29">
        <v>122.366456</v>
      </c>
      <c r="AI29">
        <v>68.802518000000006</v>
      </c>
      <c r="AJ29">
        <v>0</v>
      </c>
      <c r="AK29">
        <v>55.328274</v>
      </c>
      <c r="AL29">
        <v>81.921000000000006</v>
      </c>
      <c r="AM29">
        <v>16.588864999999998</v>
      </c>
      <c r="AN29">
        <v>0</v>
      </c>
      <c r="AO29">
        <v>23.52</v>
      </c>
      <c r="AP29">
        <v>5.7645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1.391564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3626.2854750000001</v>
      </c>
    </row>
    <row r="30" spans="1:117">
      <c r="A30" t="s">
        <v>72</v>
      </c>
      <c r="B30">
        <v>0</v>
      </c>
      <c r="C30">
        <v>0</v>
      </c>
      <c r="D30">
        <v>39.073028000000001</v>
      </c>
      <c r="E30">
        <v>0</v>
      </c>
      <c r="F30">
        <v>0</v>
      </c>
      <c r="G30">
        <v>69.113202000000001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18.140333999999999</v>
      </c>
      <c r="W30">
        <v>41.883000000000003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40.646332000000001</v>
      </c>
      <c r="AH30">
        <v>122.366456</v>
      </c>
      <c r="AI30">
        <v>10.713564999999999</v>
      </c>
      <c r="AJ30">
        <v>0</v>
      </c>
      <c r="AK30">
        <v>55.328274</v>
      </c>
      <c r="AL30">
        <v>81.921000000000006</v>
      </c>
      <c r="AM30">
        <v>16.588864999999998</v>
      </c>
      <c r="AN30">
        <v>0</v>
      </c>
      <c r="AO30">
        <v>23.52</v>
      </c>
      <c r="AP30">
        <v>5.7645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1.391564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3572.6125219999999</v>
      </c>
    </row>
    <row r="31" spans="1:117">
      <c r="A31" t="s">
        <v>73</v>
      </c>
      <c r="B31">
        <v>0</v>
      </c>
      <c r="C31">
        <v>0</v>
      </c>
      <c r="D31">
        <v>39.073028000000001</v>
      </c>
      <c r="E31">
        <v>0</v>
      </c>
      <c r="F31">
        <v>0</v>
      </c>
      <c r="G31">
        <v>69.113202000000001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18.140333999999999</v>
      </c>
      <c r="W31">
        <v>41.883000000000003</v>
      </c>
      <c r="X31">
        <v>147.515625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40.646332000000001</v>
      </c>
      <c r="AH31">
        <v>122.366456</v>
      </c>
      <c r="AI31">
        <v>3.3479899999999998</v>
      </c>
      <c r="AJ31">
        <v>0</v>
      </c>
      <c r="AK31">
        <v>55.328274</v>
      </c>
      <c r="AL31">
        <v>81.921000000000006</v>
      </c>
      <c r="AM31">
        <v>16.588864999999998</v>
      </c>
      <c r="AN31">
        <v>0</v>
      </c>
      <c r="AO31">
        <v>24.696000000000002</v>
      </c>
      <c r="AP31">
        <v>5.7645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1.391564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3559.8691470000003</v>
      </c>
    </row>
    <row r="32" spans="1:117">
      <c r="A32" t="s">
        <v>74</v>
      </c>
      <c r="B32">
        <v>0</v>
      </c>
      <c r="C32">
        <v>0</v>
      </c>
      <c r="D32">
        <v>39.073028000000001</v>
      </c>
      <c r="E32">
        <v>0</v>
      </c>
      <c r="F32">
        <v>0</v>
      </c>
      <c r="G32">
        <v>69.113202000000001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18.140333999999999</v>
      </c>
      <c r="W32">
        <v>41.883000000000003</v>
      </c>
      <c r="X32">
        <v>147.515625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40.646332000000001</v>
      </c>
      <c r="AH32">
        <v>122.366456</v>
      </c>
      <c r="AI32">
        <v>3.3479899999999998</v>
      </c>
      <c r="AJ32">
        <v>0</v>
      </c>
      <c r="AK32">
        <v>55.328274</v>
      </c>
      <c r="AL32">
        <v>81.921000000000006</v>
      </c>
      <c r="AM32">
        <v>16.588864999999998</v>
      </c>
      <c r="AN32">
        <v>0</v>
      </c>
      <c r="AO32">
        <v>24.696000000000002</v>
      </c>
      <c r="AP32">
        <v>5.7645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1.391564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3555.4531470000006</v>
      </c>
    </row>
    <row r="33" spans="1:117">
      <c r="A33" t="s">
        <v>75</v>
      </c>
      <c r="B33">
        <v>0</v>
      </c>
      <c r="C33">
        <v>0</v>
      </c>
      <c r="D33">
        <v>39.073028000000001</v>
      </c>
      <c r="E33">
        <v>0</v>
      </c>
      <c r="F33">
        <v>0</v>
      </c>
      <c r="G33">
        <v>69.113202000000001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18.140333999999999</v>
      </c>
      <c r="W33">
        <v>41.883000000000003</v>
      </c>
      <c r="X33">
        <v>147.515625</v>
      </c>
      <c r="Y33">
        <v>0</v>
      </c>
      <c r="Z33">
        <v>6.5537999999999998</v>
      </c>
      <c r="AA33">
        <v>42.14808</v>
      </c>
      <c r="AB33">
        <v>42.373044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40.646332000000001</v>
      </c>
      <c r="AH33">
        <v>122.366456</v>
      </c>
      <c r="AI33">
        <v>3.3479899999999998</v>
      </c>
      <c r="AJ33">
        <v>0</v>
      </c>
      <c r="AK33">
        <v>55.328274</v>
      </c>
      <c r="AL33">
        <v>81.921000000000006</v>
      </c>
      <c r="AM33">
        <v>16.588864999999998</v>
      </c>
      <c r="AN33">
        <v>0</v>
      </c>
      <c r="AO33">
        <v>23.52</v>
      </c>
      <c r="AP33">
        <v>5.7645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1.391564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3554.7856240000006</v>
      </c>
    </row>
    <row r="34" spans="1:117">
      <c r="A34" t="s">
        <v>76</v>
      </c>
      <c r="B34">
        <v>0</v>
      </c>
      <c r="C34">
        <v>0</v>
      </c>
      <c r="D34">
        <v>39.073028000000001</v>
      </c>
      <c r="E34">
        <v>0</v>
      </c>
      <c r="F34">
        <v>0</v>
      </c>
      <c r="G34">
        <v>69.113202000000001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18.140333999999999</v>
      </c>
      <c r="W34">
        <v>41.883000000000003</v>
      </c>
      <c r="X34">
        <v>147.515625</v>
      </c>
      <c r="Y34">
        <v>0</v>
      </c>
      <c r="Z34">
        <v>6.5537999999999998</v>
      </c>
      <c r="AA34">
        <v>42.14808</v>
      </c>
      <c r="AB34">
        <v>42.373044</v>
      </c>
      <c r="AC34">
        <v>30.573592999999999</v>
      </c>
      <c r="AD34">
        <v>38.375382000000002</v>
      </c>
      <c r="AE34">
        <v>51.987209</v>
      </c>
      <c r="AF34">
        <v>8.4434509999999996</v>
      </c>
      <c r="AG34">
        <v>40.646332000000001</v>
      </c>
      <c r="AH34">
        <v>122.366456</v>
      </c>
      <c r="AI34">
        <v>3.3479899999999998</v>
      </c>
      <c r="AJ34">
        <v>0</v>
      </c>
      <c r="AK34">
        <v>55.328274</v>
      </c>
      <c r="AL34">
        <v>81.921000000000006</v>
      </c>
      <c r="AM34">
        <v>16.588864999999998</v>
      </c>
      <c r="AN34">
        <v>0</v>
      </c>
      <c r="AO34">
        <v>23.52</v>
      </c>
      <c r="AP34">
        <v>5.7645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1.8218399999999999</v>
      </c>
      <c r="BA34">
        <v>1.391564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3554.7856240000006</v>
      </c>
    </row>
    <row r="35" spans="1:117">
      <c r="A35" t="s">
        <v>77</v>
      </c>
      <c r="B35">
        <v>0</v>
      </c>
      <c r="C35">
        <v>0</v>
      </c>
      <c r="D35">
        <v>37.956656000000002</v>
      </c>
      <c r="E35">
        <v>0</v>
      </c>
      <c r="F35">
        <v>0</v>
      </c>
      <c r="G35">
        <v>69.113202000000001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18.140333999999999</v>
      </c>
      <c r="W35">
        <v>41.883000000000003</v>
      </c>
      <c r="X35">
        <v>147.515625</v>
      </c>
      <c r="Y35">
        <v>0</v>
      </c>
      <c r="Z35">
        <v>6.5537999999999998</v>
      </c>
      <c r="AA35">
        <v>42.14808</v>
      </c>
      <c r="AB35">
        <v>42.373044</v>
      </c>
      <c r="AC35">
        <v>30.573592999999999</v>
      </c>
      <c r="AD35">
        <v>38.375382000000002</v>
      </c>
      <c r="AE35">
        <v>51.987209</v>
      </c>
      <c r="AF35">
        <v>8.4434509999999996</v>
      </c>
      <c r="AG35">
        <v>40.646332000000001</v>
      </c>
      <c r="AH35">
        <v>108.990365</v>
      </c>
      <c r="AI35">
        <v>3.3479899999999998</v>
      </c>
      <c r="AJ35">
        <v>0</v>
      </c>
      <c r="AK35">
        <v>55.328274</v>
      </c>
      <c r="AL35">
        <v>81.921000000000006</v>
      </c>
      <c r="AM35">
        <v>16.510508999999999</v>
      </c>
      <c r="AN35">
        <v>0</v>
      </c>
      <c r="AO35">
        <v>24.696000000000002</v>
      </c>
      <c r="AP35">
        <v>5.7645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1.4721930000000001</v>
      </c>
      <c r="BA35">
        <v>1.2382899999999999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3540.8878840000002</v>
      </c>
    </row>
    <row r="36" spans="1:117">
      <c r="A36" t="s">
        <v>78</v>
      </c>
      <c r="B36">
        <v>0</v>
      </c>
      <c r="C36">
        <v>0</v>
      </c>
      <c r="D36">
        <v>37.956656000000002</v>
      </c>
      <c r="E36">
        <v>0</v>
      </c>
      <c r="F36">
        <v>0</v>
      </c>
      <c r="G36">
        <v>69.113202000000001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18.140333999999999</v>
      </c>
      <c r="W36">
        <v>41.883000000000003</v>
      </c>
      <c r="X36">
        <v>147.515625</v>
      </c>
      <c r="Y36">
        <v>0</v>
      </c>
      <c r="Z36">
        <v>6.5537999999999998</v>
      </c>
      <c r="AA36">
        <v>42.14808</v>
      </c>
      <c r="AB36">
        <v>42.373044</v>
      </c>
      <c r="AC36">
        <v>30.573592999999999</v>
      </c>
      <c r="AD36">
        <v>38.375382000000002</v>
      </c>
      <c r="AE36">
        <v>51.987209</v>
      </c>
      <c r="AF36">
        <v>8.4434509999999996</v>
      </c>
      <c r="AG36">
        <v>40.646332000000001</v>
      </c>
      <c r="AH36">
        <v>122.366456</v>
      </c>
      <c r="AI36">
        <v>3.3479899999999998</v>
      </c>
      <c r="AJ36">
        <v>0</v>
      </c>
      <c r="AK36">
        <v>55.328274</v>
      </c>
      <c r="AL36">
        <v>81.921000000000006</v>
      </c>
      <c r="AM36">
        <v>10.913727</v>
      </c>
      <c r="AN36">
        <v>0</v>
      </c>
      <c r="AO36">
        <v>24.696000000000002</v>
      </c>
      <c r="AP36">
        <v>5.7645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1.8218399999999999</v>
      </c>
      <c r="BA36">
        <v>1.391564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3549.1701140000005</v>
      </c>
    </row>
    <row r="37" spans="1:117">
      <c r="A37" t="s">
        <v>79</v>
      </c>
      <c r="B37">
        <v>0</v>
      </c>
      <c r="C37">
        <v>0</v>
      </c>
      <c r="D37">
        <v>37.956656000000002</v>
      </c>
      <c r="E37">
        <v>0</v>
      </c>
      <c r="F37">
        <v>0</v>
      </c>
      <c r="G37">
        <v>69.113202000000001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18.140333999999999</v>
      </c>
      <c r="W37">
        <v>41.883000000000003</v>
      </c>
      <c r="X37">
        <v>147.515625</v>
      </c>
      <c r="Y37">
        <v>0</v>
      </c>
      <c r="Z37">
        <v>6.5537999999999998</v>
      </c>
      <c r="AA37">
        <v>42.14808</v>
      </c>
      <c r="AB37">
        <v>42.373044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40.646332000000001</v>
      </c>
      <c r="AH37">
        <v>122.366456</v>
      </c>
      <c r="AI37">
        <v>16.070349</v>
      </c>
      <c r="AJ37">
        <v>0</v>
      </c>
      <c r="AK37">
        <v>55.328274</v>
      </c>
      <c r="AL37">
        <v>81.921000000000006</v>
      </c>
      <c r="AM37">
        <v>9.0947720000000007</v>
      </c>
      <c r="AN37">
        <v>0</v>
      </c>
      <c r="AO37">
        <v>24.696000000000002</v>
      </c>
      <c r="AP37">
        <v>5.7645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1.391564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3560.0735180000001</v>
      </c>
    </row>
    <row r="38" spans="1:117">
      <c r="A38" t="s">
        <v>80</v>
      </c>
      <c r="B38">
        <v>0</v>
      </c>
      <c r="C38">
        <v>0</v>
      </c>
      <c r="D38">
        <v>37.956656000000002</v>
      </c>
      <c r="E38">
        <v>0</v>
      </c>
      <c r="F38">
        <v>0</v>
      </c>
      <c r="G38">
        <v>69.113202000000001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18.140333999999999</v>
      </c>
      <c r="W38">
        <v>41.883000000000003</v>
      </c>
      <c r="X38">
        <v>147.515625</v>
      </c>
      <c r="Y38">
        <v>0</v>
      </c>
      <c r="Z38">
        <v>6.5537999999999998</v>
      </c>
      <c r="AA38">
        <v>42.14808</v>
      </c>
      <c r="AB38">
        <v>42.373044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40.646332000000001</v>
      </c>
      <c r="AH38">
        <v>122.366456</v>
      </c>
      <c r="AI38">
        <v>16.070349</v>
      </c>
      <c r="AJ38">
        <v>0</v>
      </c>
      <c r="AK38">
        <v>55.328274</v>
      </c>
      <c r="AL38">
        <v>81.921000000000006</v>
      </c>
      <c r="AM38">
        <v>5.5408150000000003</v>
      </c>
      <c r="AN38">
        <v>0</v>
      </c>
      <c r="AO38">
        <v>24.696000000000002</v>
      </c>
      <c r="AP38">
        <v>5.7645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1.391564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3556.5195610000001</v>
      </c>
    </row>
    <row r="39" spans="1:117">
      <c r="A39" t="s">
        <v>81</v>
      </c>
      <c r="B39">
        <v>0</v>
      </c>
      <c r="C39">
        <v>0</v>
      </c>
      <c r="D39">
        <v>36.840282999999999</v>
      </c>
      <c r="E39">
        <v>0</v>
      </c>
      <c r="F39">
        <v>0</v>
      </c>
      <c r="G39">
        <v>69.113202000000001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18.140333999999999</v>
      </c>
      <c r="W39">
        <v>41.883000000000003</v>
      </c>
      <c r="X39">
        <v>147.515625</v>
      </c>
      <c r="Y39">
        <v>0</v>
      </c>
      <c r="Z39">
        <v>6.5537999999999998</v>
      </c>
      <c r="AA39">
        <v>42.14808</v>
      </c>
      <c r="AB39">
        <v>42.373044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40.646332000000001</v>
      </c>
      <c r="AH39">
        <v>122.366456</v>
      </c>
      <c r="AI39">
        <v>16.070349</v>
      </c>
      <c r="AJ39">
        <v>0</v>
      </c>
      <c r="AK39">
        <v>55.328274</v>
      </c>
      <c r="AL39">
        <v>81.921000000000006</v>
      </c>
      <c r="AM39">
        <v>5.5408150000000003</v>
      </c>
      <c r="AN39">
        <v>0</v>
      </c>
      <c r="AO39">
        <v>24.696000000000002</v>
      </c>
      <c r="AP39">
        <v>5.7645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1.391564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3555.4031880000002</v>
      </c>
    </row>
    <row r="40" spans="1:117">
      <c r="A40" t="s">
        <v>82</v>
      </c>
      <c r="B40">
        <v>0</v>
      </c>
      <c r="C40">
        <v>0</v>
      </c>
      <c r="D40">
        <v>36.840282999999999</v>
      </c>
      <c r="E40">
        <v>0</v>
      </c>
      <c r="F40">
        <v>0</v>
      </c>
      <c r="G40">
        <v>69.113202000000001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18.140333999999999</v>
      </c>
      <c r="W40">
        <v>41.883000000000003</v>
      </c>
      <c r="X40">
        <v>147.515625</v>
      </c>
      <c r="Y40">
        <v>0</v>
      </c>
      <c r="Z40">
        <v>6.5537999999999998</v>
      </c>
      <c r="AA40">
        <v>42.14808</v>
      </c>
      <c r="AB40">
        <v>42.373044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40.646332000000001</v>
      </c>
      <c r="AH40">
        <v>122.366456</v>
      </c>
      <c r="AI40">
        <v>16.070349</v>
      </c>
      <c r="AJ40">
        <v>0</v>
      </c>
      <c r="AK40">
        <v>55.328274</v>
      </c>
      <c r="AL40">
        <v>81.921000000000006</v>
      </c>
      <c r="AM40">
        <v>5.5408150000000003</v>
      </c>
      <c r="AN40">
        <v>0</v>
      </c>
      <c r="AO40">
        <v>24.696000000000002</v>
      </c>
      <c r="AP40">
        <v>5.7645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1.5335350000000001</v>
      </c>
      <c r="BA40">
        <v>1.391564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3555.1148830000002</v>
      </c>
    </row>
    <row r="41" spans="1:117">
      <c r="A41" t="s">
        <v>83</v>
      </c>
      <c r="B41">
        <v>0</v>
      </c>
      <c r="C41">
        <v>0</v>
      </c>
      <c r="D41">
        <v>36.840282999999999</v>
      </c>
      <c r="E41">
        <v>0</v>
      </c>
      <c r="F41">
        <v>0</v>
      </c>
      <c r="G41">
        <v>69.113202000000001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18.140333999999999</v>
      </c>
      <c r="W41">
        <v>44.6145</v>
      </c>
      <c r="X41">
        <v>147.515625</v>
      </c>
      <c r="Y41">
        <v>0</v>
      </c>
      <c r="Z41">
        <v>6.5537999999999998</v>
      </c>
      <c r="AA41">
        <v>42.14808</v>
      </c>
      <c r="AB41">
        <v>42.373044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40.646332000000001</v>
      </c>
      <c r="AH41">
        <v>122.366456</v>
      </c>
      <c r="AI41">
        <v>3.3479899999999998</v>
      </c>
      <c r="AJ41">
        <v>0</v>
      </c>
      <c r="AK41">
        <v>55.328274</v>
      </c>
      <c r="AL41">
        <v>81.921000000000006</v>
      </c>
      <c r="AM41">
        <v>5.5408150000000003</v>
      </c>
      <c r="AN41">
        <v>0</v>
      </c>
      <c r="AO41">
        <v>24.696000000000002</v>
      </c>
      <c r="AP41">
        <v>5.7645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1.073474</v>
      </c>
      <c r="BA41">
        <v>1.391564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3544.6639630000004</v>
      </c>
    </row>
    <row r="42" spans="1:117">
      <c r="A42" t="s">
        <v>84</v>
      </c>
      <c r="B42">
        <v>0</v>
      </c>
      <c r="C42">
        <v>0</v>
      </c>
      <c r="D42">
        <v>36.840282999999999</v>
      </c>
      <c r="E42">
        <v>0</v>
      </c>
      <c r="F42">
        <v>0</v>
      </c>
      <c r="G42">
        <v>69.113202000000001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18.140333999999999</v>
      </c>
      <c r="W42">
        <v>44.6145</v>
      </c>
      <c r="X42">
        <v>147.515625</v>
      </c>
      <c r="Y42">
        <v>0</v>
      </c>
      <c r="Z42">
        <v>6.5537999999999998</v>
      </c>
      <c r="AA42">
        <v>42.14808</v>
      </c>
      <c r="AB42">
        <v>42.373044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40.646332000000001</v>
      </c>
      <c r="AH42">
        <v>122.366456</v>
      </c>
      <c r="AI42">
        <v>3.3479899999999998</v>
      </c>
      <c r="AJ42">
        <v>0</v>
      </c>
      <c r="AK42">
        <v>55.328274</v>
      </c>
      <c r="AL42">
        <v>81.921000000000006</v>
      </c>
      <c r="AM42">
        <v>5.5408150000000003</v>
      </c>
      <c r="AN42">
        <v>0</v>
      </c>
      <c r="AO42">
        <v>24.696000000000002</v>
      </c>
      <c r="AP42">
        <v>5.7645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0.58274400000000004</v>
      </c>
      <c r="BA42">
        <v>1.391564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3544.1732330000004</v>
      </c>
    </row>
    <row r="43" spans="1:117">
      <c r="A43" t="s">
        <v>85</v>
      </c>
      <c r="B43">
        <v>0</v>
      </c>
      <c r="C43">
        <v>0</v>
      </c>
      <c r="D43">
        <v>36.840282999999999</v>
      </c>
      <c r="E43">
        <v>0</v>
      </c>
      <c r="F43">
        <v>0</v>
      </c>
      <c r="G43">
        <v>67.961315999999997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11.661683</v>
      </c>
      <c r="W43">
        <v>44.6145</v>
      </c>
      <c r="X43">
        <v>147.515625</v>
      </c>
      <c r="Y43">
        <v>0</v>
      </c>
      <c r="Z43">
        <v>6.5537999999999998</v>
      </c>
      <c r="AA43">
        <v>42.14808</v>
      </c>
      <c r="AB43">
        <v>42.373044</v>
      </c>
      <c r="AC43">
        <v>30.573592999999999</v>
      </c>
      <c r="AD43">
        <v>38.375382000000002</v>
      </c>
      <c r="AE43">
        <v>51.987209</v>
      </c>
      <c r="AF43">
        <v>8.4434509999999996</v>
      </c>
      <c r="AG43">
        <v>40.646332000000001</v>
      </c>
      <c r="AH43">
        <v>122.366456</v>
      </c>
      <c r="AI43">
        <v>3.3479899999999998</v>
      </c>
      <c r="AJ43">
        <v>0</v>
      </c>
      <c r="AK43">
        <v>55.328274</v>
      </c>
      <c r="AL43">
        <v>81.921000000000006</v>
      </c>
      <c r="AM43">
        <v>5.5408150000000003</v>
      </c>
      <c r="AN43">
        <v>0</v>
      </c>
      <c r="AO43">
        <v>23.52</v>
      </c>
      <c r="AP43">
        <v>5.7645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0</v>
      </c>
      <c r="BA43">
        <v>1.1132519999999999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3534.5056400000003</v>
      </c>
    </row>
    <row r="44" spans="1:117">
      <c r="A44" t="s">
        <v>86</v>
      </c>
      <c r="B44">
        <v>0</v>
      </c>
      <c r="C44">
        <v>0</v>
      </c>
      <c r="D44">
        <v>36.840282999999999</v>
      </c>
      <c r="E44">
        <v>0</v>
      </c>
      <c r="F44">
        <v>0</v>
      </c>
      <c r="G44">
        <v>67.961315999999997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11.661683</v>
      </c>
      <c r="W44">
        <v>44.6145</v>
      </c>
      <c r="X44">
        <v>147.515625</v>
      </c>
      <c r="Y44">
        <v>0</v>
      </c>
      <c r="Z44">
        <v>6.5537999999999998</v>
      </c>
      <c r="AA44">
        <v>42.14808</v>
      </c>
      <c r="AB44">
        <v>42.373044</v>
      </c>
      <c r="AC44">
        <v>30.573592999999999</v>
      </c>
      <c r="AD44">
        <v>38.375382000000002</v>
      </c>
      <c r="AE44">
        <v>51.987209</v>
      </c>
      <c r="AF44">
        <v>8.4434509999999996</v>
      </c>
      <c r="AG44">
        <v>40.646332000000001</v>
      </c>
      <c r="AH44">
        <v>122.366456</v>
      </c>
      <c r="AI44">
        <v>3.3479899999999998</v>
      </c>
      <c r="AJ44">
        <v>0</v>
      </c>
      <c r="AK44">
        <v>55.328274</v>
      </c>
      <c r="AL44">
        <v>81.921000000000006</v>
      </c>
      <c r="AM44">
        <v>5.5408150000000003</v>
      </c>
      <c r="AN44">
        <v>0</v>
      </c>
      <c r="AO44">
        <v>23.52</v>
      </c>
      <c r="AP44">
        <v>5.7645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0</v>
      </c>
      <c r="BA44">
        <v>1.1132519999999999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3534.5056400000003</v>
      </c>
    </row>
    <row r="45" spans="1:117">
      <c r="A45" t="s">
        <v>87</v>
      </c>
      <c r="B45">
        <v>0</v>
      </c>
      <c r="C45">
        <v>0</v>
      </c>
      <c r="D45">
        <v>36.840282999999999</v>
      </c>
      <c r="E45">
        <v>0</v>
      </c>
      <c r="F45">
        <v>0</v>
      </c>
      <c r="G45">
        <v>67.961315999999997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11.661683</v>
      </c>
      <c r="W45">
        <v>44.6145</v>
      </c>
      <c r="X45">
        <v>147.515625</v>
      </c>
      <c r="Y45">
        <v>0</v>
      </c>
      <c r="Z45">
        <v>6.5537999999999998</v>
      </c>
      <c r="AA45">
        <v>42.14808</v>
      </c>
      <c r="AB45">
        <v>42.373044</v>
      </c>
      <c r="AC45">
        <v>30.573592999999999</v>
      </c>
      <c r="AD45">
        <v>38.375382000000002</v>
      </c>
      <c r="AE45">
        <v>51.987209</v>
      </c>
      <c r="AF45">
        <v>8.4434509999999996</v>
      </c>
      <c r="AG45">
        <v>40.646332000000001</v>
      </c>
      <c r="AH45">
        <v>122.366456</v>
      </c>
      <c r="AI45">
        <v>3.3479899999999998</v>
      </c>
      <c r="AJ45">
        <v>0</v>
      </c>
      <c r="AK45">
        <v>55.328274</v>
      </c>
      <c r="AL45">
        <v>53.451999999999998</v>
      </c>
      <c r="AM45">
        <v>5.5408150000000003</v>
      </c>
      <c r="AN45">
        <v>0</v>
      </c>
      <c r="AO45">
        <v>23.52</v>
      </c>
      <c r="AP45">
        <v>7.6859999999999999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</v>
      </c>
      <c r="BA45">
        <v>1.1132519999999999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3507.9581400000006</v>
      </c>
    </row>
    <row r="46" spans="1:117">
      <c r="A46" t="s">
        <v>88</v>
      </c>
      <c r="B46">
        <v>0</v>
      </c>
      <c r="C46">
        <v>0</v>
      </c>
      <c r="D46">
        <v>36.840282999999999</v>
      </c>
      <c r="E46">
        <v>0</v>
      </c>
      <c r="F46">
        <v>0</v>
      </c>
      <c r="G46">
        <v>67.961315999999997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11.661683</v>
      </c>
      <c r="W46">
        <v>44.6145</v>
      </c>
      <c r="X46">
        <v>147.515625</v>
      </c>
      <c r="Y46">
        <v>0</v>
      </c>
      <c r="Z46">
        <v>6.5537999999999998</v>
      </c>
      <c r="AA46">
        <v>42.14808</v>
      </c>
      <c r="AB46">
        <v>42.373044</v>
      </c>
      <c r="AC46">
        <v>30.573592999999999</v>
      </c>
      <c r="AD46">
        <v>38.375382000000002</v>
      </c>
      <c r="AE46">
        <v>51.987209</v>
      </c>
      <c r="AF46">
        <v>8.4434509999999996</v>
      </c>
      <c r="AG46">
        <v>40.646332000000001</v>
      </c>
      <c r="AH46">
        <v>122.366456</v>
      </c>
      <c r="AI46">
        <v>3.3479899999999998</v>
      </c>
      <c r="AJ46">
        <v>0</v>
      </c>
      <c r="AK46">
        <v>55.328274</v>
      </c>
      <c r="AL46">
        <v>53.451999999999998</v>
      </c>
      <c r="AM46">
        <v>5.5408150000000003</v>
      </c>
      <c r="AN46">
        <v>0</v>
      </c>
      <c r="AO46">
        <v>23.52</v>
      </c>
      <c r="AP46">
        <v>7.6859999999999999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</v>
      </c>
      <c r="BA46">
        <v>1.1132519999999999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3512.3741400000004</v>
      </c>
    </row>
    <row r="47" spans="1:117">
      <c r="A47" t="s">
        <v>89</v>
      </c>
      <c r="B47">
        <v>0</v>
      </c>
      <c r="C47">
        <v>0</v>
      </c>
      <c r="D47">
        <v>36.840282999999999</v>
      </c>
      <c r="E47">
        <v>0</v>
      </c>
      <c r="F47">
        <v>0</v>
      </c>
      <c r="G47">
        <v>67.961315999999997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11.661683</v>
      </c>
      <c r="W47">
        <v>44.6145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40.646332000000001</v>
      </c>
      <c r="AH47">
        <v>122.366456</v>
      </c>
      <c r="AI47">
        <v>0</v>
      </c>
      <c r="AJ47">
        <v>0</v>
      </c>
      <c r="AK47">
        <v>55.328274</v>
      </c>
      <c r="AL47">
        <v>53.451999999999998</v>
      </c>
      <c r="AM47">
        <v>5.5408150000000003</v>
      </c>
      <c r="AN47">
        <v>0</v>
      </c>
      <c r="AO47">
        <v>23.52</v>
      </c>
      <c r="AP47">
        <v>7.6859999999999999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1.1132519999999999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3505.4110419999993</v>
      </c>
    </row>
    <row r="48" spans="1:117">
      <c r="A48" t="s">
        <v>90</v>
      </c>
      <c r="B48">
        <v>0</v>
      </c>
      <c r="C48">
        <v>0</v>
      </c>
      <c r="D48">
        <v>36.840282999999999</v>
      </c>
      <c r="E48">
        <v>0</v>
      </c>
      <c r="F48">
        <v>0</v>
      </c>
      <c r="G48">
        <v>67.961315999999997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11.661683</v>
      </c>
      <c r="W48">
        <v>44.6145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40.646332000000001</v>
      </c>
      <c r="AH48">
        <v>122.366456</v>
      </c>
      <c r="AI48">
        <v>0</v>
      </c>
      <c r="AJ48">
        <v>0</v>
      </c>
      <c r="AK48">
        <v>55.328274</v>
      </c>
      <c r="AL48">
        <v>81.921000000000006</v>
      </c>
      <c r="AM48">
        <v>5.5408150000000003</v>
      </c>
      <c r="AN48">
        <v>0</v>
      </c>
      <c r="AO48">
        <v>23.52</v>
      </c>
      <c r="AP48">
        <v>7.6859999999999999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1.1132519999999999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3529.4640419999996</v>
      </c>
    </row>
    <row r="49" spans="1:117">
      <c r="A49" t="s">
        <v>91</v>
      </c>
      <c r="B49">
        <v>0</v>
      </c>
      <c r="C49">
        <v>0</v>
      </c>
      <c r="D49">
        <v>36.840282000000002</v>
      </c>
      <c r="E49">
        <v>0</v>
      </c>
      <c r="F49">
        <v>0</v>
      </c>
      <c r="G49">
        <v>67.961315999999997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11.661683</v>
      </c>
      <c r="W49">
        <v>44.6145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40.646332000000001</v>
      </c>
      <c r="AH49">
        <v>122.366456</v>
      </c>
      <c r="AI49">
        <v>0</v>
      </c>
      <c r="AJ49">
        <v>0</v>
      </c>
      <c r="AK49">
        <v>55.328274</v>
      </c>
      <c r="AL49">
        <v>81.921000000000006</v>
      </c>
      <c r="AM49">
        <v>5.5408150000000003</v>
      </c>
      <c r="AN49">
        <v>0</v>
      </c>
      <c r="AO49">
        <v>23.52</v>
      </c>
      <c r="AP49">
        <v>12.169499999999999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1.1132519999999999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3533.9475409999991</v>
      </c>
    </row>
    <row r="50" spans="1:117">
      <c r="A50" t="s">
        <v>92</v>
      </c>
      <c r="B50">
        <v>0</v>
      </c>
      <c r="C50">
        <v>0</v>
      </c>
      <c r="D50">
        <v>36.840282000000002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11.661683</v>
      </c>
      <c r="W50">
        <v>44.6145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40.646332000000001</v>
      </c>
      <c r="AH50">
        <v>122.366456</v>
      </c>
      <c r="AI50">
        <v>0</v>
      </c>
      <c r="AJ50">
        <v>0</v>
      </c>
      <c r="AK50">
        <v>55.328274</v>
      </c>
      <c r="AL50">
        <v>84.9422</v>
      </c>
      <c r="AM50">
        <v>5.5408150000000003</v>
      </c>
      <c r="AN50">
        <v>0</v>
      </c>
      <c r="AO50">
        <v>23.52</v>
      </c>
      <c r="AP50">
        <v>12.169499999999999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1.1132519999999999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3535.8168529999994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11.661683</v>
      </c>
      <c r="W51">
        <v>44.6145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6.3840719999999997</v>
      </c>
      <c r="AG51">
        <v>40.646332000000001</v>
      </c>
      <c r="AH51">
        <v>146.83974599999999</v>
      </c>
      <c r="AI51">
        <v>0</v>
      </c>
      <c r="AJ51">
        <v>0</v>
      </c>
      <c r="AK51">
        <v>55.328274</v>
      </c>
      <c r="AL51">
        <v>84.9422</v>
      </c>
      <c r="AM51">
        <v>5.5408150000000003</v>
      </c>
      <c r="AN51">
        <v>0</v>
      </c>
      <c r="AO51">
        <v>23.52</v>
      </c>
      <c r="AP51">
        <v>12.169499999999999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1.1132519999999999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3557.114391999999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11.661683</v>
      </c>
      <c r="W52">
        <v>44.6145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6.3840719999999997</v>
      </c>
      <c r="AG52">
        <v>40.646332000000001</v>
      </c>
      <c r="AH52">
        <v>146.83974599999999</v>
      </c>
      <c r="AI52">
        <v>0</v>
      </c>
      <c r="AJ52">
        <v>0</v>
      </c>
      <c r="AK52">
        <v>55.328274</v>
      </c>
      <c r="AL52">
        <v>84.9422</v>
      </c>
      <c r="AM52">
        <v>5.5408150000000003</v>
      </c>
      <c r="AN52">
        <v>0</v>
      </c>
      <c r="AO52">
        <v>23.52</v>
      </c>
      <c r="AP52">
        <v>12.169499999999999</v>
      </c>
      <c r="AQ52">
        <v>0</v>
      </c>
      <c r="AR52">
        <v>47.472000000000001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1.1132519999999999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3557.114391999999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11.661683</v>
      </c>
      <c r="W53">
        <v>44.6145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6.3840719999999997</v>
      </c>
      <c r="AG53">
        <v>40.646332000000001</v>
      </c>
      <c r="AH53">
        <v>146.83974599999999</v>
      </c>
      <c r="AI53">
        <v>0</v>
      </c>
      <c r="AJ53">
        <v>0</v>
      </c>
      <c r="AK53">
        <v>55.328274</v>
      </c>
      <c r="AL53">
        <v>84.9422</v>
      </c>
      <c r="AM53">
        <v>5.5408150000000003</v>
      </c>
      <c r="AN53">
        <v>0</v>
      </c>
      <c r="AO53">
        <v>23.52</v>
      </c>
      <c r="AP53">
        <v>12.169499999999999</v>
      </c>
      <c r="AQ53">
        <v>0</v>
      </c>
      <c r="AR53">
        <v>47.472000000000001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1.1132519999999999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3557.114391999999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11.661683</v>
      </c>
      <c r="W54">
        <v>44.6145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6.3840719999999997</v>
      </c>
      <c r="AG54">
        <v>40.646332000000001</v>
      </c>
      <c r="AH54">
        <v>146.83974599999999</v>
      </c>
      <c r="AI54">
        <v>0</v>
      </c>
      <c r="AJ54">
        <v>0</v>
      </c>
      <c r="AK54">
        <v>55.328274</v>
      </c>
      <c r="AL54">
        <v>84.9422</v>
      </c>
      <c r="AM54">
        <v>5.5408150000000003</v>
      </c>
      <c r="AN54">
        <v>0</v>
      </c>
      <c r="AO54">
        <v>23.52</v>
      </c>
      <c r="AP54">
        <v>7.6859999999999999</v>
      </c>
      <c r="AQ54">
        <v>0</v>
      </c>
      <c r="AR54">
        <v>47.472000000000001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1.1132519999999999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3552.6308919999992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11.661683</v>
      </c>
      <c r="W55">
        <v>44.6145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6.3840719999999997</v>
      </c>
      <c r="AG55">
        <v>40.646332000000001</v>
      </c>
      <c r="AH55">
        <v>146.83974599999999</v>
      </c>
      <c r="AI55">
        <v>0</v>
      </c>
      <c r="AJ55">
        <v>0</v>
      </c>
      <c r="AK55">
        <v>55.328274</v>
      </c>
      <c r="AL55">
        <v>84.9422</v>
      </c>
      <c r="AM55">
        <v>5.5408150000000003</v>
      </c>
      <c r="AN55">
        <v>0</v>
      </c>
      <c r="AO55">
        <v>23.52</v>
      </c>
      <c r="AP55">
        <v>7.6859999999999999</v>
      </c>
      <c r="AQ55">
        <v>0</v>
      </c>
      <c r="AR55">
        <v>51.887999999999998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1.1132519999999999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3557.0468919999989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11.661683</v>
      </c>
      <c r="W56">
        <v>44.6145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6.3840719999999997</v>
      </c>
      <c r="AG56">
        <v>40.646332000000001</v>
      </c>
      <c r="AH56">
        <v>146.83974599999999</v>
      </c>
      <c r="AI56">
        <v>0</v>
      </c>
      <c r="AJ56">
        <v>0</v>
      </c>
      <c r="AK56">
        <v>55.328274</v>
      </c>
      <c r="AL56">
        <v>84.9422</v>
      </c>
      <c r="AM56">
        <v>5.5408150000000003</v>
      </c>
      <c r="AN56">
        <v>0</v>
      </c>
      <c r="AO56">
        <v>23.52</v>
      </c>
      <c r="AP56">
        <v>7.6859999999999999</v>
      </c>
      <c r="AQ56">
        <v>0</v>
      </c>
      <c r="AR56">
        <v>51.887999999999998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1.1132519999999999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3557.0468919999989</v>
      </c>
    </row>
    <row r="57" spans="1:117">
      <c r="A57" t="s">
        <v>99</v>
      </c>
      <c r="B57">
        <v>0</v>
      </c>
      <c r="C57">
        <v>0</v>
      </c>
      <c r="D57">
        <v>35.723911000000001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11.661683</v>
      </c>
      <c r="W57">
        <v>44.6145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40.646332000000001</v>
      </c>
      <c r="AH57">
        <v>146.83974599999999</v>
      </c>
      <c r="AI57">
        <v>0</v>
      </c>
      <c r="AJ57">
        <v>0</v>
      </c>
      <c r="AK57">
        <v>55.328274</v>
      </c>
      <c r="AL57">
        <v>84.9422</v>
      </c>
      <c r="AM57">
        <v>5.5408150000000003</v>
      </c>
      <c r="AN57">
        <v>0</v>
      </c>
      <c r="AO57">
        <v>23.52</v>
      </c>
      <c r="AP57">
        <v>7.6859999999999999</v>
      </c>
      <c r="AQ57">
        <v>0</v>
      </c>
      <c r="AR57">
        <v>47.472000000000001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1.1132519999999999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3554.6902719999994</v>
      </c>
    </row>
    <row r="58" spans="1:117">
      <c r="A58" t="s">
        <v>100</v>
      </c>
      <c r="B58">
        <v>0</v>
      </c>
      <c r="C58">
        <v>0</v>
      </c>
      <c r="D58">
        <v>35.723911000000001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11.661683</v>
      </c>
      <c r="W58">
        <v>44.6145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8.4434509999999996</v>
      </c>
      <c r="AG58">
        <v>40.646332000000001</v>
      </c>
      <c r="AH58">
        <v>146.83974599999999</v>
      </c>
      <c r="AI58">
        <v>0</v>
      </c>
      <c r="AJ58">
        <v>0</v>
      </c>
      <c r="AK58">
        <v>55.328274</v>
      </c>
      <c r="AL58">
        <v>84.9422</v>
      </c>
      <c r="AM58">
        <v>5.5408150000000003</v>
      </c>
      <c r="AN58">
        <v>0</v>
      </c>
      <c r="AO58">
        <v>23.52</v>
      </c>
      <c r="AP58">
        <v>7.6859999999999999</v>
      </c>
      <c r="AQ58">
        <v>0</v>
      </c>
      <c r="AR58">
        <v>47.472000000000001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</v>
      </c>
      <c r="BA58">
        <v>1.1132519999999999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3554.6902719999994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66.809427999999997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11.661683</v>
      </c>
      <c r="W59">
        <v>44.6145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8.4434509999999996</v>
      </c>
      <c r="AG59">
        <v>40.646332000000001</v>
      </c>
      <c r="AH59">
        <v>146.83974599999999</v>
      </c>
      <c r="AI59">
        <v>0</v>
      </c>
      <c r="AJ59">
        <v>0</v>
      </c>
      <c r="AK59">
        <v>55.328274</v>
      </c>
      <c r="AL59">
        <v>84.9422</v>
      </c>
      <c r="AM59">
        <v>5.5408150000000003</v>
      </c>
      <c r="AN59">
        <v>0</v>
      </c>
      <c r="AO59">
        <v>23.52</v>
      </c>
      <c r="AP59">
        <v>8.9670000000000005</v>
      </c>
      <c r="AQ59">
        <v>17.246441000000001</v>
      </c>
      <c r="AR59">
        <v>47.472000000000001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</v>
      </c>
      <c r="BA59">
        <v>1.1132519999999999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3573.2177129999991</v>
      </c>
    </row>
    <row r="60" spans="1:117">
      <c r="A60" t="s">
        <v>102</v>
      </c>
      <c r="B60">
        <v>0</v>
      </c>
      <c r="C60">
        <v>0</v>
      </c>
      <c r="D60">
        <v>35.723911000000001</v>
      </c>
      <c r="E60">
        <v>0</v>
      </c>
      <c r="F60">
        <v>0</v>
      </c>
      <c r="G60">
        <v>66.809427999999997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11.661683</v>
      </c>
      <c r="W60">
        <v>44.6145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8.4434509999999996</v>
      </c>
      <c r="AG60">
        <v>40.646332000000001</v>
      </c>
      <c r="AH60">
        <v>146.83974599999999</v>
      </c>
      <c r="AI60">
        <v>0</v>
      </c>
      <c r="AJ60">
        <v>0</v>
      </c>
      <c r="AK60">
        <v>55.328274</v>
      </c>
      <c r="AL60">
        <v>84.9422</v>
      </c>
      <c r="AM60">
        <v>5.5408150000000003</v>
      </c>
      <c r="AN60">
        <v>0</v>
      </c>
      <c r="AO60">
        <v>23.52</v>
      </c>
      <c r="AP60">
        <v>8.9670000000000005</v>
      </c>
      <c r="AQ60">
        <v>25.869661000000001</v>
      </c>
      <c r="AR60">
        <v>47.472000000000001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0</v>
      </c>
      <c r="BA60">
        <v>1.1132519999999999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3581.8409329999995</v>
      </c>
    </row>
    <row r="61" spans="1:117">
      <c r="A61" t="s">
        <v>103</v>
      </c>
      <c r="B61">
        <v>0</v>
      </c>
      <c r="C61">
        <v>0</v>
      </c>
      <c r="D61">
        <v>35.723911000000001</v>
      </c>
      <c r="E61">
        <v>0</v>
      </c>
      <c r="F61">
        <v>0</v>
      </c>
      <c r="G61">
        <v>66.809427999999997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11.661683</v>
      </c>
      <c r="W61">
        <v>41.883000000000003</v>
      </c>
      <c r="X61">
        <v>147.515625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8.4434509999999996</v>
      </c>
      <c r="AG61">
        <v>40.646332000000001</v>
      </c>
      <c r="AH61">
        <v>146.83974599999999</v>
      </c>
      <c r="AI61">
        <v>0</v>
      </c>
      <c r="AJ61">
        <v>0</v>
      </c>
      <c r="AK61">
        <v>55.328274</v>
      </c>
      <c r="AL61">
        <v>84.9422</v>
      </c>
      <c r="AM61">
        <v>5.5408150000000003</v>
      </c>
      <c r="AN61">
        <v>0</v>
      </c>
      <c r="AO61">
        <v>23.52</v>
      </c>
      <c r="AP61">
        <v>8.9670000000000005</v>
      </c>
      <c r="AQ61">
        <v>25.869661000000001</v>
      </c>
      <c r="AR61">
        <v>47.472000000000001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0</v>
      </c>
      <c r="BA61">
        <v>1.1132519999999999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3579.1094329999992</v>
      </c>
    </row>
    <row r="62" spans="1:117">
      <c r="A62" t="s">
        <v>104</v>
      </c>
      <c r="B62">
        <v>0</v>
      </c>
      <c r="C62">
        <v>0</v>
      </c>
      <c r="D62">
        <v>35.723911000000001</v>
      </c>
      <c r="E62">
        <v>0</v>
      </c>
      <c r="F62">
        <v>0</v>
      </c>
      <c r="G62">
        <v>66.809427999999997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11.661683</v>
      </c>
      <c r="W62">
        <v>41.883000000000003</v>
      </c>
      <c r="X62">
        <v>147.515625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8.4434509999999996</v>
      </c>
      <c r="AG62">
        <v>40.646332000000001</v>
      </c>
      <c r="AH62">
        <v>146.83974599999999</v>
      </c>
      <c r="AI62">
        <v>0</v>
      </c>
      <c r="AJ62">
        <v>0</v>
      </c>
      <c r="AK62">
        <v>55.328274</v>
      </c>
      <c r="AL62">
        <v>81.34</v>
      </c>
      <c r="AM62">
        <v>5.5408150000000003</v>
      </c>
      <c r="AN62">
        <v>0</v>
      </c>
      <c r="AO62">
        <v>23.52</v>
      </c>
      <c r="AP62">
        <v>8.9670000000000005</v>
      </c>
      <c r="AQ62">
        <v>25.869661000000001</v>
      </c>
      <c r="AR62">
        <v>47.472000000000001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0</v>
      </c>
      <c r="BA62">
        <v>1.1132519999999999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3575.5072329999994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66.809427999999997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11.661683</v>
      </c>
      <c r="W63">
        <v>40.668999999999997</v>
      </c>
      <c r="X63">
        <v>147.515625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8.4434509999999996</v>
      </c>
      <c r="AG63">
        <v>40.646332000000001</v>
      </c>
      <c r="AH63">
        <v>122.366456</v>
      </c>
      <c r="AI63">
        <v>0</v>
      </c>
      <c r="AJ63">
        <v>0</v>
      </c>
      <c r="AK63">
        <v>55.328274</v>
      </c>
      <c r="AL63">
        <v>53.451999999999998</v>
      </c>
      <c r="AM63">
        <v>5.5408150000000003</v>
      </c>
      <c r="AN63">
        <v>0</v>
      </c>
      <c r="AO63">
        <v>23.52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0</v>
      </c>
      <c r="BA63">
        <v>1.1132519999999999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3515.3781429999995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66.809427999999997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11.661683</v>
      </c>
      <c r="W64">
        <v>40.668999999999997</v>
      </c>
      <c r="X64">
        <v>147.515625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8.4434509999999996</v>
      </c>
      <c r="AG64">
        <v>40.646332000000001</v>
      </c>
      <c r="AH64">
        <v>122.366456</v>
      </c>
      <c r="AI64">
        <v>0</v>
      </c>
      <c r="AJ64">
        <v>0</v>
      </c>
      <c r="AK64">
        <v>55.328274</v>
      </c>
      <c r="AL64">
        <v>53.451999999999998</v>
      </c>
      <c r="AM64">
        <v>5.5408150000000003</v>
      </c>
      <c r="AN64">
        <v>0</v>
      </c>
      <c r="AO64">
        <v>23.52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0</v>
      </c>
      <c r="BA64">
        <v>1.1132519999999999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3515.3781429999995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66.809427999999997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11.661683</v>
      </c>
      <c r="W65">
        <v>40.668999999999997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51.987209</v>
      </c>
      <c r="AF65">
        <v>8.4434509999999996</v>
      </c>
      <c r="AG65">
        <v>40.646332000000001</v>
      </c>
      <c r="AH65">
        <v>122.366456</v>
      </c>
      <c r="AI65">
        <v>0</v>
      </c>
      <c r="AJ65">
        <v>0</v>
      </c>
      <c r="AK65">
        <v>55.328274</v>
      </c>
      <c r="AL65">
        <v>53.451999999999998</v>
      </c>
      <c r="AM65">
        <v>5.5408150000000003</v>
      </c>
      <c r="AN65">
        <v>0</v>
      </c>
      <c r="AO65">
        <v>20.58</v>
      </c>
      <c r="AP65">
        <v>10.888500000000001</v>
      </c>
      <c r="AQ65">
        <v>25.869661000000001</v>
      </c>
      <c r="AR65">
        <v>47.472000000000001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0</v>
      </c>
      <c r="BA65">
        <v>1.1132519999999999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3514.3596429999993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66.809427999999997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11.661683</v>
      </c>
      <c r="W66">
        <v>40.668999999999997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51.987209</v>
      </c>
      <c r="AF66">
        <v>8.4434509999999996</v>
      </c>
      <c r="AG66">
        <v>40.646332000000001</v>
      </c>
      <c r="AH66">
        <v>122.366456</v>
      </c>
      <c r="AI66">
        <v>0</v>
      </c>
      <c r="AJ66">
        <v>0</v>
      </c>
      <c r="AK66">
        <v>55.328274</v>
      </c>
      <c r="AL66">
        <v>53.451999999999998</v>
      </c>
      <c r="AM66">
        <v>5.5408150000000003</v>
      </c>
      <c r="AN66">
        <v>0</v>
      </c>
      <c r="AO66">
        <v>20.58</v>
      </c>
      <c r="AP66">
        <v>10.888500000000001</v>
      </c>
      <c r="AQ66">
        <v>25.869661000000001</v>
      </c>
      <c r="AR66">
        <v>47.472000000000001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0</v>
      </c>
      <c r="BA66">
        <v>1.1132519999999999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3514.3596429999993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66.809427999999997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11.661683</v>
      </c>
      <c r="W67">
        <v>40.668999999999997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28.714950999999999</v>
      </c>
      <c r="AE67">
        <v>51.987209</v>
      </c>
      <c r="AF67">
        <v>8.4434509999999996</v>
      </c>
      <c r="AG67">
        <v>40.646332000000001</v>
      </c>
      <c r="AH67">
        <v>122.366456</v>
      </c>
      <c r="AI67">
        <v>0</v>
      </c>
      <c r="AJ67">
        <v>0</v>
      </c>
      <c r="AK67">
        <v>55.328274</v>
      </c>
      <c r="AL67">
        <v>53.451999999999998</v>
      </c>
      <c r="AM67">
        <v>5.5408150000000003</v>
      </c>
      <c r="AN67">
        <v>0</v>
      </c>
      <c r="AO67">
        <v>20.58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0.60728000000000004</v>
      </c>
      <c r="BA67">
        <v>1.0378240000000001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3515.5319949999994</v>
      </c>
    </row>
    <row r="68" spans="1:117">
      <c r="A68" t="s">
        <v>110</v>
      </c>
      <c r="B68">
        <v>0</v>
      </c>
      <c r="C68">
        <v>0</v>
      </c>
      <c r="D68">
        <v>35.723911000000001</v>
      </c>
      <c r="E68">
        <v>0</v>
      </c>
      <c r="F68">
        <v>0</v>
      </c>
      <c r="G68">
        <v>66.809427999999997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11.661683</v>
      </c>
      <c r="W68">
        <v>40.668999999999997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28.714950999999999</v>
      </c>
      <c r="AE68">
        <v>51.987209</v>
      </c>
      <c r="AF68">
        <v>8.4434509999999996</v>
      </c>
      <c r="AG68">
        <v>40.646332000000001</v>
      </c>
      <c r="AH68">
        <v>122.366456</v>
      </c>
      <c r="AI68">
        <v>0</v>
      </c>
      <c r="AJ68">
        <v>0</v>
      </c>
      <c r="AK68">
        <v>55.328274</v>
      </c>
      <c r="AL68">
        <v>53.451999999999998</v>
      </c>
      <c r="AM68">
        <v>5.5408150000000003</v>
      </c>
      <c r="AN68">
        <v>0</v>
      </c>
      <c r="AO68">
        <v>20.58</v>
      </c>
      <c r="AP68">
        <v>11.529</v>
      </c>
      <c r="AQ68">
        <v>25.869661000000001</v>
      </c>
      <c r="AR68">
        <v>47.472000000000001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1.2145600000000001</v>
      </c>
      <c r="BA68">
        <v>1.1132519999999999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3516.2147029999992</v>
      </c>
    </row>
    <row r="69" spans="1:117">
      <c r="A69" t="s">
        <v>111</v>
      </c>
      <c r="B69">
        <v>0</v>
      </c>
      <c r="C69">
        <v>0</v>
      </c>
      <c r="D69">
        <v>35.723911000000001</v>
      </c>
      <c r="E69">
        <v>0</v>
      </c>
      <c r="F69">
        <v>0</v>
      </c>
      <c r="G69">
        <v>66.809427999999997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11.661683</v>
      </c>
      <c r="W69">
        <v>40.668999999999997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40.646332000000001</v>
      </c>
      <c r="AH69">
        <v>122.366456</v>
      </c>
      <c r="AI69">
        <v>0</v>
      </c>
      <c r="AJ69">
        <v>0</v>
      </c>
      <c r="AK69">
        <v>55.328274</v>
      </c>
      <c r="AL69">
        <v>82.501999999999995</v>
      </c>
      <c r="AM69">
        <v>11.081630000000001</v>
      </c>
      <c r="AN69">
        <v>0</v>
      </c>
      <c r="AO69">
        <v>20.58</v>
      </c>
      <c r="AP69">
        <v>11.529</v>
      </c>
      <c r="AQ69">
        <v>25.869661000000001</v>
      </c>
      <c r="AR69">
        <v>47.472000000000001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1.8218399999999999</v>
      </c>
      <c r="BA69">
        <v>1.1132519999999999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3541.841148</v>
      </c>
    </row>
    <row r="70" spans="1:117">
      <c r="A70" t="s">
        <v>112</v>
      </c>
      <c r="B70">
        <v>0</v>
      </c>
      <c r="C70">
        <v>0</v>
      </c>
      <c r="D70">
        <v>35.723911000000001</v>
      </c>
      <c r="E70">
        <v>0</v>
      </c>
      <c r="F70">
        <v>0</v>
      </c>
      <c r="G70">
        <v>66.809427999999997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11.661683</v>
      </c>
      <c r="W70">
        <v>40.668999999999997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40.646332000000001</v>
      </c>
      <c r="AH70">
        <v>122.366456</v>
      </c>
      <c r="AI70">
        <v>0</v>
      </c>
      <c r="AJ70">
        <v>0</v>
      </c>
      <c r="AK70">
        <v>55.328274</v>
      </c>
      <c r="AL70">
        <v>82.501999999999995</v>
      </c>
      <c r="AM70">
        <v>16.588864999999998</v>
      </c>
      <c r="AN70">
        <v>0</v>
      </c>
      <c r="AO70">
        <v>20.58</v>
      </c>
      <c r="AP70">
        <v>11.529</v>
      </c>
      <c r="AQ70">
        <v>25.869661000000001</v>
      </c>
      <c r="AR70">
        <v>47.472000000000001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1.8218399999999999</v>
      </c>
      <c r="BA70">
        <v>1.1132519999999999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3547.348383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11.661683</v>
      </c>
      <c r="W71">
        <v>40.668999999999997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40.646332000000001</v>
      </c>
      <c r="AH71">
        <v>122.366456</v>
      </c>
      <c r="AI71">
        <v>0</v>
      </c>
      <c r="AJ71">
        <v>0</v>
      </c>
      <c r="AK71">
        <v>55.328274</v>
      </c>
      <c r="AL71">
        <v>82.501999999999995</v>
      </c>
      <c r="AM71">
        <v>16.588864999999998</v>
      </c>
      <c r="AN71">
        <v>0</v>
      </c>
      <c r="AO71">
        <v>20.58</v>
      </c>
      <c r="AP71">
        <v>10.247999999999999</v>
      </c>
      <c r="AQ71">
        <v>25.869661000000001</v>
      </c>
      <c r="AR71">
        <v>51.887999999999998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1.8218399999999999</v>
      </c>
      <c r="BA71">
        <v>1.1132519999999999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3550.4833829999998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66.809427999999997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11.661683</v>
      </c>
      <c r="W72">
        <v>40.668999999999997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40.646332000000001</v>
      </c>
      <c r="AH72">
        <v>122.366456</v>
      </c>
      <c r="AI72">
        <v>0</v>
      </c>
      <c r="AJ72">
        <v>0</v>
      </c>
      <c r="AK72">
        <v>55.328274</v>
      </c>
      <c r="AL72">
        <v>82.501999999999995</v>
      </c>
      <c r="AM72">
        <v>16.588864999999998</v>
      </c>
      <c r="AN72">
        <v>0</v>
      </c>
      <c r="AO72">
        <v>20.58</v>
      </c>
      <c r="AP72">
        <v>10.247999999999999</v>
      </c>
      <c r="AQ72">
        <v>25.869661000000001</v>
      </c>
      <c r="AR72">
        <v>51.887999999999998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1.8218399999999999</v>
      </c>
      <c r="BA72">
        <v>1.1132519999999999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3550.4833829999998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66.809427999999997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20.178473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11.661683</v>
      </c>
      <c r="W73">
        <v>40.668999999999997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8.4434509999999996</v>
      </c>
      <c r="AG73">
        <v>40.646332000000001</v>
      </c>
      <c r="AH73">
        <v>122.366456</v>
      </c>
      <c r="AI73">
        <v>0</v>
      </c>
      <c r="AJ73">
        <v>0</v>
      </c>
      <c r="AK73">
        <v>55.328274</v>
      </c>
      <c r="AL73">
        <v>82.501999999999995</v>
      </c>
      <c r="AM73">
        <v>16.588864999999998</v>
      </c>
      <c r="AN73">
        <v>0</v>
      </c>
      <c r="AO73">
        <v>20.58</v>
      </c>
      <c r="AP73">
        <v>10.247999999999999</v>
      </c>
      <c r="AQ73">
        <v>25.869661000000001</v>
      </c>
      <c r="AR73">
        <v>47.472000000000001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1.8218399999999999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3545.490855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20.178473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11.661683</v>
      </c>
      <c r="W74">
        <v>40.668999999999997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19.187691000000001</v>
      </c>
      <c r="AE74">
        <v>51.987209</v>
      </c>
      <c r="AF74">
        <v>8.4434509999999996</v>
      </c>
      <c r="AG74">
        <v>40.646332000000001</v>
      </c>
      <c r="AH74">
        <v>122.366456</v>
      </c>
      <c r="AI74">
        <v>3.3479899999999998</v>
      </c>
      <c r="AJ74">
        <v>0</v>
      </c>
      <c r="AK74">
        <v>55.328274</v>
      </c>
      <c r="AL74">
        <v>82.501999999999995</v>
      </c>
      <c r="AM74">
        <v>16.588864999999998</v>
      </c>
      <c r="AN74">
        <v>0</v>
      </c>
      <c r="AO74">
        <v>20.58</v>
      </c>
      <c r="AP74">
        <v>10.247999999999999</v>
      </c>
      <c r="AQ74">
        <v>25.869661000000001</v>
      </c>
      <c r="AR74">
        <v>47.472000000000001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1.8218399999999999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3548.8832350000002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66.809427999999997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20.178473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11.661683</v>
      </c>
      <c r="W75">
        <v>41.276000000000003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8.4434509999999996</v>
      </c>
      <c r="AG75">
        <v>40.646332000000001</v>
      </c>
      <c r="AH75">
        <v>99.082149999999999</v>
      </c>
      <c r="AI75">
        <v>3.3479899999999998</v>
      </c>
      <c r="AJ75">
        <v>0</v>
      </c>
      <c r="AK75">
        <v>55.328274</v>
      </c>
      <c r="AL75">
        <v>80.177999999999997</v>
      </c>
      <c r="AM75">
        <v>11.081630000000001</v>
      </c>
      <c r="AN75">
        <v>0</v>
      </c>
      <c r="AO75">
        <v>20.58</v>
      </c>
      <c r="AP75">
        <v>10.247999999999999</v>
      </c>
      <c r="AQ75">
        <v>16.842227000000001</v>
      </c>
      <c r="AR75">
        <v>47.472000000000001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1.436447</v>
      </c>
      <c r="AZ75">
        <v>1.4721930000000001</v>
      </c>
      <c r="BA75">
        <v>1.1132519999999999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3501.48018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66.809427999999997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20.178473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11.661683</v>
      </c>
      <c r="W76">
        <v>41.276000000000003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8.4434509999999996</v>
      </c>
      <c r="AG76">
        <v>40.646332000000001</v>
      </c>
      <c r="AH76">
        <v>99.082149999999999</v>
      </c>
      <c r="AI76">
        <v>3.3479899999999998</v>
      </c>
      <c r="AJ76">
        <v>0</v>
      </c>
      <c r="AK76">
        <v>55.328274</v>
      </c>
      <c r="AL76">
        <v>80.177999999999997</v>
      </c>
      <c r="AM76">
        <v>11.081630000000001</v>
      </c>
      <c r="AN76">
        <v>0</v>
      </c>
      <c r="AO76">
        <v>20.58</v>
      </c>
      <c r="AP76">
        <v>10.247999999999999</v>
      </c>
      <c r="AQ76">
        <v>16.842227000000001</v>
      </c>
      <c r="AR76">
        <v>47.472000000000001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1.436447</v>
      </c>
      <c r="AZ76">
        <v>1.4721930000000001</v>
      </c>
      <c r="BA76">
        <v>1.1132519999999999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3501.48018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66.809427999999997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20.178473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11.661683</v>
      </c>
      <c r="W77">
        <v>41.276000000000003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40.646332000000001</v>
      </c>
      <c r="AH77">
        <v>122.366456</v>
      </c>
      <c r="AI77">
        <v>6.6959780000000002</v>
      </c>
      <c r="AJ77">
        <v>0</v>
      </c>
      <c r="AK77">
        <v>55.328274</v>
      </c>
      <c r="AL77">
        <v>81.921000000000006</v>
      </c>
      <c r="AM77">
        <v>16.588864999999998</v>
      </c>
      <c r="AN77">
        <v>0</v>
      </c>
      <c r="AO77">
        <v>17.64</v>
      </c>
      <c r="AP77">
        <v>10.247999999999999</v>
      </c>
      <c r="AQ77">
        <v>25.869661000000001</v>
      </c>
      <c r="AR77">
        <v>47.472000000000001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1.8218399999999999</v>
      </c>
      <c r="BA77">
        <v>1.391564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3559.1893799999998</v>
      </c>
    </row>
    <row r="78" spans="1:117">
      <c r="A78" t="s">
        <v>120</v>
      </c>
      <c r="B78">
        <v>0</v>
      </c>
      <c r="C78">
        <v>0</v>
      </c>
      <c r="D78">
        <v>35.723911000000001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20.178473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11.661683</v>
      </c>
      <c r="W78">
        <v>41.276000000000003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40.646332000000001</v>
      </c>
      <c r="AH78">
        <v>146.83974599999999</v>
      </c>
      <c r="AI78">
        <v>16.070349</v>
      </c>
      <c r="AJ78">
        <v>0</v>
      </c>
      <c r="AK78">
        <v>55.328274</v>
      </c>
      <c r="AL78">
        <v>81.921000000000006</v>
      </c>
      <c r="AM78">
        <v>16.588864999999998</v>
      </c>
      <c r="AN78">
        <v>0</v>
      </c>
      <c r="AO78">
        <v>17.64</v>
      </c>
      <c r="AP78">
        <v>10.247999999999999</v>
      </c>
      <c r="AQ78">
        <v>25.869661000000001</v>
      </c>
      <c r="AR78">
        <v>47.472000000000001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3610.0460779999994</v>
      </c>
    </row>
    <row r="79" spans="1:117">
      <c r="A79" t="s">
        <v>121</v>
      </c>
      <c r="B79">
        <v>0</v>
      </c>
      <c r="C79">
        <v>0</v>
      </c>
      <c r="D79">
        <v>35.723913000000003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20.178473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11.661683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40.646332000000001</v>
      </c>
      <c r="AH79">
        <v>146.83974599999999</v>
      </c>
      <c r="AI79">
        <v>68.802518000000006</v>
      </c>
      <c r="AJ79">
        <v>0</v>
      </c>
      <c r="AK79">
        <v>55.328274</v>
      </c>
      <c r="AL79">
        <v>81.921000000000006</v>
      </c>
      <c r="AM79">
        <v>16.588864999999998</v>
      </c>
      <c r="AN79">
        <v>0</v>
      </c>
      <c r="AO79">
        <v>17.64</v>
      </c>
      <c r="AP79">
        <v>10.247999999999999</v>
      </c>
      <c r="AQ79">
        <v>25.869661000000001</v>
      </c>
      <c r="AR79">
        <v>51.887999999999998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3686.3598849999994</v>
      </c>
    </row>
    <row r="80" spans="1:117">
      <c r="A80" t="s">
        <v>122</v>
      </c>
      <c r="B80">
        <v>0</v>
      </c>
      <c r="C80">
        <v>0</v>
      </c>
      <c r="D80">
        <v>35.723911999999999</v>
      </c>
      <c r="E80">
        <v>0</v>
      </c>
      <c r="F80">
        <v>0</v>
      </c>
      <c r="G80">
        <v>66.809427999999997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20.178473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11.661683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40.646332000000001</v>
      </c>
      <c r="AH80">
        <v>146.83974599999999</v>
      </c>
      <c r="AI80">
        <v>68.802518000000006</v>
      </c>
      <c r="AJ80">
        <v>0</v>
      </c>
      <c r="AK80">
        <v>55.328274</v>
      </c>
      <c r="AL80">
        <v>81.921000000000006</v>
      </c>
      <c r="AM80">
        <v>16.588864999999998</v>
      </c>
      <c r="AN80">
        <v>0</v>
      </c>
      <c r="AO80">
        <v>17.64</v>
      </c>
      <c r="AP80">
        <v>10.247999999999999</v>
      </c>
      <c r="AQ80">
        <v>25.869661000000001</v>
      </c>
      <c r="AR80">
        <v>51.887999999999998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3686.3598839999995</v>
      </c>
    </row>
    <row r="81" spans="1:117">
      <c r="A81" t="s">
        <v>123</v>
      </c>
      <c r="B81">
        <v>0</v>
      </c>
      <c r="C81">
        <v>0</v>
      </c>
      <c r="D81">
        <v>36.282097999999998</v>
      </c>
      <c r="E81">
        <v>0</v>
      </c>
      <c r="F81">
        <v>0</v>
      </c>
      <c r="G81">
        <v>66.809427999999997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20.178473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11.661683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40.646332000000001</v>
      </c>
      <c r="AH81">
        <v>146.83974599999999</v>
      </c>
      <c r="AI81">
        <v>68.802518000000006</v>
      </c>
      <c r="AJ81">
        <v>0</v>
      </c>
      <c r="AK81">
        <v>55.328274</v>
      </c>
      <c r="AL81">
        <v>81.921000000000006</v>
      </c>
      <c r="AM81">
        <v>16.588864999999998</v>
      </c>
      <c r="AN81">
        <v>0</v>
      </c>
      <c r="AO81">
        <v>17.64</v>
      </c>
      <c r="AP81">
        <v>10.247999999999999</v>
      </c>
      <c r="AQ81">
        <v>25.869661000000001</v>
      </c>
      <c r="AR81">
        <v>47.472000000000001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3682.5020699999995</v>
      </c>
    </row>
    <row r="82" spans="1:117">
      <c r="A82" t="s">
        <v>124</v>
      </c>
      <c r="B82">
        <v>0</v>
      </c>
      <c r="C82">
        <v>0</v>
      </c>
      <c r="D82">
        <v>35.723911000000001</v>
      </c>
      <c r="E82">
        <v>0</v>
      </c>
      <c r="F82">
        <v>0</v>
      </c>
      <c r="G82">
        <v>66.809427999999997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20.178473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11.661683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40.646332000000001</v>
      </c>
      <c r="AH82">
        <v>146.83974599999999</v>
      </c>
      <c r="AI82">
        <v>68.802518000000006</v>
      </c>
      <c r="AJ82">
        <v>0</v>
      </c>
      <c r="AK82">
        <v>55.328274</v>
      </c>
      <c r="AL82">
        <v>81.921000000000006</v>
      </c>
      <c r="AM82">
        <v>16.588864999999998</v>
      </c>
      <c r="AN82">
        <v>0</v>
      </c>
      <c r="AO82">
        <v>17.64</v>
      </c>
      <c r="AP82">
        <v>10.247999999999999</v>
      </c>
      <c r="AQ82">
        <v>25.869661000000001</v>
      </c>
      <c r="AR82">
        <v>47.472000000000001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3681.9438829999995</v>
      </c>
    </row>
    <row r="83" spans="1:117">
      <c r="A83" t="s">
        <v>125</v>
      </c>
      <c r="B83">
        <v>0</v>
      </c>
      <c r="C83">
        <v>0</v>
      </c>
      <c r="D83">
        <v>35.723911000000001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20.178473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11.661683</v>
      </c>
      <c r="W83">
        <v>41.276000000000003</v>
      </c>
      <c r="X83">
        <v>147.515625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40.646332000000001</v>
      </c>
      <c r="AH83">
        <v>146.83974599999999</v>
      </c>
      <c r="AI83">
        <v>68.802518000000006</v>
      </c>
      <c r="AJ83">
        <v>0</v>
      </c>
      <c r="AK83">
        <v>55.328274</v>
      </c>
      <c r="AL83">
        <v>81.921000000000006</v>
      </c>
      <c r="AM83">
        <v>16.588864999999998</v>
      </c>
      <c r="AN83">
        <v>0</v>
      </c>
      <c r="AO83">
        <v>17.64</v>
      </c>
      <c r="AP83">
        <v>10.247999999999999</v>
      </c>
      <c r="AQ83">
        <v>25.869661000000001</v>
      </c>
      <c r="AR83">
        <v>47.472000000000001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3680.7919969999998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20.178473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11.661683</v>
      </c>
      <c r="W84">
        <v>41.276000000000003</v>
      </c>
      <c r="X84">
        <v>147.515625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40.646332000000001</v>
      </c>
      <c r="AH84">
        <v>146.83974599999999</v>
      </c>
      <c r="AI84">
        <v>60.263806000000002</v>
      </c>
      <c r="AJ84">
        <v>0</v>
      </c>
      <c r="AK84">
        <v>55.328274</v>
      </c>
      <c r="AL84">
        <v>81.921000000000006</v>
      </c>
      <c r="AM84">
        <v>16.588864999999998</v>
      </c>
      <c r="AN84">
        <v>0</v>
      </c>
      <c r="AO84">
        <v>17.64</v>
      </c>
      <c r="AP84">
        <v>10.247999999999999</v>
      </c>
      <c r="AQ84">
        <v>25.869661000000001</v>
      </c>
      <c r="AR84">
        <v>47.472000000000001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3672.2532839999994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20.178473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11.661683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40.646332000000001</v>
      </c>
      <c r="AH85">
        <v>146.83974599999999</v>
      </c>
      <c r="AI85">
        <v>10.713564999999999</v>
      </c>
      <c r="AJ85">
        <v>0</v>
      </c>
      <c r="AK85">
        <v>55.328274</v>
      </c>
      <c r="AL85">
        <v>81.921000000000006</v>
      </c>
      <c r="AM85">
        <v>16.588864999999998</v>
      </c>
      <c r="AN85">
        <v>0</v>
      </c>
      <c r="AO85">
        <v>17.64</v>
      </c>
      <c r="AP85">
        <v>10.247999999999999</v>
      </c>
      <c r="AQ85">
        <v>25.869661000000001</v>
      </c>
      <c r="AR85">
        <v>47.472000000000001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3622.7030429999995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20.178473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11.661683</v>
      </c>
      <c r="W86">
        <v>41.276000000000003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16.680962999999998</v>
      </c>
      <c r="AG86">
        <v>40.646332000000001</v>
      </c>
      <c r="AH86">
        <v>146.83974599999999</v>
      </c>
      <c r="AI86">
        <v>3.3479899999999998</v>
      </c>
      <c r="AJ86">
        <v>0</v>
      </c>
      <c r="AK86">
        <v>55.328274</v>
      </c>
      <c r="AL86">
        <v>81.921000000000006</v>
      </c>
      <c r="AM86">
        <v>16.588864999999998</v>
      </c>
      <c r="AN86">
        <v>0</v>
      </c>
      <c r="AO86">
        <v>17.64</v>
      </c>
      <c r="AP86">
        <v>10.247999999999999</v>
      </c>
      <c r="AQ86">
        <v>25.869661000000001</v>
      </c>
      <c r="AR86">
        <v>47.472000000000001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3597.8555439999996</v>
      </c>
    </row>
    <row r="87" spans="1:117">
      <c r="A87" t="s">
        <v>129</v>
      </c>
      <c r="B87">
        <v>0</v>
      </c>
      <c r="C87">
        <v>0</v>
      </c>
      <c r="D87">
        <v>35.723909999999997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20.178473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11.661683</v>
      </c>
      <c r="W87">
        <v>41.276000000000003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16.680962999999998</v>
      </c>
      <c r="AG87">
        <v>40.646332000000001</v>
      </c>
      <c r="AH87">
        <v>146.83974599999999</v>
      </c>
      <c r="AI87">
        <v>3.3479899999999998</v>
      </c>
      <c r="AJ87">
        <v>0</v>
      </c>
      <c r="AK87">
        <v>55.328274</v>
      </c>
      <c r="AL87">
        <v>81.921000000000006</v>
      </c>
      <c r="AM87">
        <v>16.588864999999998</v>
      </c>
      <c r="AN87">
        <v>0</v>
      </c>
      <c r="AO87">
        <v>17.64</v>
      </c>
      <c r="AP87">
        <v>10.247999999999999</v>
      </c>
      <c r="AQ87">
        <v>25.869661000000001</v>
      </c>
      <c r="AR87">
        <v>47.472000000000001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3597.8555439999996</v>
      </c>
    </row>
    <row r="88" spans="1:117">
      <c r="A88" t="s">
        <v>130</v>
      </c>
      <c r="B88">
        <v>0</v>
      </c>
      <c r="C88">
        <v>0</v>
      </c>
      <c r="D88">
        <v>35.723909999999997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20.178473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11.661683</v>
      </c>
      <c r="W88">
        <v>41.276000000000003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16.680962999999998</v>
      </c>
      <c r="AG88">
        <v>40.646332000000001</v>
      </c>
      <c r="AH88">
        <v>146.83974599999999</v>
      </c>
      <c r="AI88">
        <v>3.3479899999999998</v>
      </c>
      <c r="AJ88">
        <v>0</v>
      </c>
      <c r="AK88">
        <v>55.328274</v>
      </c>
      <c r="AL88">
        <v>81.921000000000006</v>
      </c>
      <c r="AM88">
        <v>16.588864999999998</v>
      </c>
      <c r="AN88">
        <v>0</v>
      </c>
      <c r="AO88">
        <v>17.64</v>
      </c>
      <c r="AP88">
        <v>10.247999999999999</v>
      </c>
      <c r="AQ88">
        <v>25.869661000000001</v>
      </c>
      <c r="AR88">
        <v>47.472000000000001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3597.8555439999996</v>
      </c>
    </row>
    <row r="89" spans="1:117">
      <c r="A89" t="s">
        <v>131</v>
      </c>
      <c r="B89">
        <v>0</v>
      </c>
      <c r="C89">
        <v>0</v>
      </c>
      <c r="D89">
        <v>35.723909999999997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20.178473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11.661683</v>
      </c>
      <c r="W89">
        <v>41.276000000000003</v>
      </c>
      <c r="X89">
        <v>147.515625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16.680962999999998</v>
      </c>
      <c r="AG89">
        <v>40.646332000000001</v>
      </c>
      <c r="AH89">
        <v>146.83974599999999</v>
      </c>
      <c r="AI89">
        <v>3.3479899999999998</v>
      </c>
      <c r="AJ89">
        <v>0</v>
      </c>
      <c r="AK89">
        <v>55.328274</v>
      </c>
      <c r="AL89">
        <v>81.921000000000006</v>
      </c>
      <c r="AM89">
        <v>16.588864999999998</v>
      </c>
      <c r="AN89">
        <v>0.59375800000000001</v>
      </c>
      <c r="AO89">
        <v>17.64</v>
      </c>
      <c r="AP89">
        <v>10.247999999999999</v>
      </c>
      <c r="AQ89">
        <v>25.869661000000001</v>
      </c>
      <c r="AR89">
        <v>47.472000000000001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3598.4493019999995</v>
      </c>
    </row>
    <row r="90" spans="1:117">
      <c r="A90" t="s">
        <v>132</v>
      </c>
      <c r="B90">
        <v>0</v>
      </c>
      <c r="C90">
        <v>0</v>
      </c>
      <c r="D90">
        <v>35.723909999999997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20.178473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11.661683</v>
      </c>
      <c r="W90">
        <v>41.276000000000003</v>
      </c>
      <c r="X90">
        <v>147.515625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40.646332000000001</v>
      </c>
      <c r="AH90">
        <v>146.83974599999999</v>
      </c>
      <c r="AI90">
        <v>3.3479899999999998</v>
      </c>
      <c r="AJ90">
        <v>0</v>
      </c>
      <c r="AK90">
        <v>55.328274</v>
      </c>
      <c r="AL90">
        <v>81.921000000000006</v>
      </c>
      <c r="AM90">
        <v>16.588864999999998</v>
      </c>
      <c r="AN90">
        <v>1.029182</v>
      </c>
      <c r="AO90">
        <v>17.64</v>
      </c>
      <c r="AP90">
        <v>10.247999999999999</v>
      </c>
      <c r="AQ90">
        <v>25.869661000000001</v>
      </c>
      <c r="AR90">
        <v>47.472000000000001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3616.3666499999999</v>
      </c>
    </row>
    <row r="91" spans="1:117">
      <c r="A91" t="s">
        <v>133</v>
      </c>
      <c r="B91">
        <v>0</v>
      </c>
      <c r="C91">
        <v>0</v>
      </c>
      <c r="D91">
        <v>35.723909999999997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20.178473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11.661683</v>
      </c>
      <c r="W91">
        <v>41.276000000000003</v>
      </c>
      <c r="X91">
        <v>147.515625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40.646332000000001</v>
      </c>
      <c r="AH91">
        <v>146.83974599999999</v>
      </c>
      <c r="AI91">
        <v>3.3479899999999998</v>
      </c>
      <c r="AJ91">
        <v>0</v>
      </c>
      <c r="AK91">
        <v>55.328274</v>
      </c>
      <c r="AL91">
        <v>80.759</v>
      </c>
      <c r="AM91">
        <v>16.588864999999998</v>
      </c>
      <c r="AN91">
        <v>1.029182</v>
      </c>
      <c r="AO91">
        <v>17.64</v>
      </c>
      <c r="AP91">
        <v>10.247999999999999</v>
      </c>
      <c r="AQ91">
        <v>25.869661000000001</v>
      </c>
      <c r="AR91">
        <v>47.472000000000001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3615.2046500000001</v>
      </c>
    </row>
    <row r="92" spans="1:117">
      <c r="A92" t="s">
        <v>134</v>
      </c>
      <c r="B92">
        <v>0</v>
      </c>
      <c r="C92">
        <v>0</v>
      </c>
      <c r="D92">
        <v>35.723909999999997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20.178473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11.661683</v>
      </c>
      <c r="W92">
        <v>41.276000000000003</v>
      </c>
      <c r="X92">
        <v>147.515625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40.646332000000001</v>
      </c>
      <c r="AH92">
        <v>146.83974599999999</v>
      </c>
      <c r="AI92">
        <v>3.3479899999999998</v>
      </c>
      <c r="AJ92">
        <v>0</v>
      </c>
      <c r="AK92">
        <v>55.328274</v>
      </c>
      <c r="AL92">
        <v>80.759</v>
      </c>
      <c r="AM92">
        <v>16.588864999999998</v>
      </c>
      <c r="AN92">
        <v>1.029182</v>
      </c>
      <c r="AO92">
        <v>17.64</v>
      </c>
      <c r="AP92">
        <v>10.247999999999999</v>
      </c>
      <c r="AQ92">
        <v>25.869661000000001</v>
      </c>
      <c r="AR92">
        <v>47.472000000000001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3615.2046500000001</v>
      </c>
    </row>
    <row r="93" spans="1:117">
      <c r="A93" t="s">
        <v>135</v>
      </c>
      <c r="B93">
        <v>0</v>
      </c>
      <c r="C93">
        <v>0</v>
      </c>
      <c r="D93">
        <v>35.723909999999997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20.178473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11.661683</v>
      </c>
      <c r="W93">
        <v>41.276000000000003</v>
      </c>
      <c r="X93">
        <v>147.515625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40.646332000000001</v>
      </c>
      <c r="AH93">
        <v>146.83974599999999</v>
      </c>
      <c r="AI93">
        <v>3.3479899999999998</v>
      </c>
      <c r="AJ93">
        <v>0</v>
      </c>
      <c r="AK93">
        <v>55.328274</v>
      </c>
      <c r="AL93">
        <v>80.759</v>
      </c>
      <c r="AM93">
        <v>16.588864999999998</v>
      </c>
      <c r="AN93">
        <v>0.59375800000000001</v>
      </c>
      <c r="AO93">
        <v>17.64</v>
      </c>
      <c r="AP93">
        <v>7.6859999999999999</v>
      </c>
      <c r="AQ93">
        <v>25.869661000000001</v>
      </c>
      <c r="AR93">
        <v>47.472000000000001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3612.207226</v>
      </c>
    </row>
    <row r="94" spans="1:117">
      <c r="A94" t="s">
        <v>136</v>
      </c>
      <c r="B94">
        <v>0</v>
      </c>
      <c r="C94">
        <v>0</v>
      </c>
      <c r="D94">
        <v>35.723909999999997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20.178473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11.661683</v>
      </c>
      <c r="W94">
        <v>41.276000000000003</v>
      </c>
      <c r="X94">
        <v>147.515625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40.646332000000001</v>
      </c>
      <c r="AH94">
        <v>146.83974599999999</v>
      </c>
      <c r="AI94">
        <v>3.3479899999999998</v>
      </c>
      <c r="AJ94">
        <v>0</v>
      </c>
      <c r="AK94">
        <v>55.328274</v>
      </c>
      <c r="AL94">
        <v>80.759</v>
      </c>
      <c r="AM94">
        <v>16.588864999999998</v>
      </c>
      <c r="AN94">
        <v>0.59375800000000001</v>
      </c>
      <c r="AO94">
        <v>17.64</v>
      </c>
      <c r="AP94">
        <v>7.6859999999999999</v>
      </c>
      <c r="AQ94">
        <v>25.869661000000001</v>
      </c>
      <c r="AR94">
        <v>47.472000000000001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3612.207226</v>
      </c>
    </row>
    <row r="95" spans="1:117">
      <c r="A95" t="s">
        <v>137</v>
      </c>
      <c r="B95">
        <v>0</v>
      </c>
      <c r="C95">
        <v>0</v>
      </c>
      <c r="D95">
        <v>35.723909999999997</v>
      </c>
      <c r="E95">
        <v>0</v>
      </c>
      <c r="F95">
        <v>0</v>
      </c>
      <c r="G95">
        <v>66.809427999999997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20.178473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11.661683</v>
      </c>
      <c r="W95">
        <v>41.276000000000003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16.886901999999999</v>
      </c>
      <c r="AG95">
        <v>40.646332000000001</v>
      </c>
      <c r="AH95">
        <v>146.83974599999999</v>
      </c>
      <c r="AI95">
        <v>16.070349</v>
      </c>
      <c r="AJ95">
        <v>0</v>
      </c>
      <c r="AK95">
        <v>55.328274</v>
      </c>
      <c r="AL95">
        <v>80.759</v>
      </c>
      <c r="AM95">
        <v>16.588864999999998</v>
      </c>
      <c r="AN95">
        <v>0</v>
      </c>
      <c r="AO95">
        <v>17.64</v>
      </c>
      <c r="AP95">
        <v>7.6859999999999999</v>
      </c>
      <c r="AQ95">
        <v>25.869661000000001</v>
      </c>
      <c r="AR95">
        <v>47.472000000000001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3614.7655279999999</v>
      </c>
    </row>
    <row r="96" spans="1:117">
      <c r="A96" t="s">
        <v>138</v>
      </c>
      <c r="B96">
        <v>0</v>
      </c>
      <c r="C96">
        <v>0</v>
      </c>
      <c r="D96">
        <v>35.723909999999997</v>
      </c>
      <c r="E96">
        <v>0</v>
      </c>
      <c r="F96">
        <v>0</v>
      </c>
      <c r="G96">
        <v>66.809427999999997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20.178473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11.661683</v>
      </c>
      <c r="W96">
        <v>41.276000000000003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40.646332000000001</v>
      </c>
      <c r="AH96">
        <v>146.83974599999999</v>
      </c>
      <c r="AI96">
        <v>16.070349</v>
      </c>
      <c r="AJ96">
        <v>0</v>
      </c>
      <c r="AK96">
        <v>55.328274</v>
      </c>
      <c r="AL96">
        <v>80.759</v>
      </c>
      <c r="AM96">
        <v>16.588864999999998</v>
      </c>
      <c r="AN96">
        <v>0</v>
      </c>
      <c r="AO96">
        <v>17.64</v>
      </c>
      <c r="AP96">
        <v>7.6859999999999999</v>
      </c>
      <c r="AQ96">
        <v>25.869661000000001</v>
      </c>
      <c r="AR96">
        <v>47.472000000000001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3614.7655279999999</v>
      </c>
    </row>
    <row r="97" spans="1:117">
      <c r="A97" t="s">
        <v>139</v>
      </c>
      <c r="B97">
        <v>0</v>
      </c>
      <c r="C97">
        <v>0</v>
      </c>
      <c r="D97">
        <v>35.723909999999997</v>
      </c>
      <c r="E97">
        <v>0</v>
      </c>
      <c r="F97">
        <v>0</v>
      </c>
      <c r="G97">
        <v>66.809427999999997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20.178473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11.661683</v>
      </c>
      <c r="W97">
        <v>41.276000000000003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40.646332000000001</v>
      </c>
      <c r="AH97">
        <v>146.83974599999999</v>
      </c>
      <c r="AI97">
        <v>16.070349</v>
      </c>
      <c r="AJ97">
        <v>0</v>
      </c>
      <c r="AK97">
        <v>55.328274</v>
      </c>
      <c r="AL97">
        <v>80.759</v>
      </c>
      <c r="AM97">
        <v>16.588864999999998</v>
      </c>
      <c r="AN97">
        <v>0.59375800000000001</v>
      </c>
      <c r="AO97">
        <v>17.64</v>
      </c>
      <c r="AP97">
        <v>5.1239999999999997</v>
      </c>
      <c r="AQ97">
        <v>25.869661000000001</v>
      </c>
      <c r="AR97">
        <v>47.472000000000001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3612.7972859999995</v>
      </c>
    </row>
    <row r="98" spans="1:117">
      <c r="A98" t="s">
        <v>140</v>
      </c>
      <c r="B98">
        <v>0</v>
      </c>
      <c r="C98">
        <v>0</v>
      </c>
      <c r="D98">
        <v>35.723909999999997</v>
      </c>
      <c r="E98">
        <v>0</v>
      </c>
      <c r="F98">
        <v>0</v>
      </c>
      <c r="G98">
        <v>66.809427999999997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20.178473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11.661683</v>
      </c>
      <c r="W98">
        <v>41.276000000000003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40.646332000000001</v>
      </c>
      <c r="AH98">
        <v>146.83974599999999</v>
      </c>
      <c r="AI98">
        <v>16.070349</v>
      </c>
      <c r="AJ98">
        <v>0</v>
      </c>
      <c r="AK98">
        <v>55.328274</v>
      </c>
      <c r="AL98">
        <v>80.759</v>
      </c>
      <c r="AM98">
        <v>16.588864999999998</v>
      </c>
      <c r="AN98">
        <v>0.59375800000000001</v>
      </c>
      <c r="AO98">
        <v>17.64</v>
      </c>
      <c r="AP98">
        <v>5.1239999999999997</v>
      </c>
      <c r="AQ98">
        <v>25.869661000000001</v>
      </c>
      <c r="AR98">
        <v>47.472000000000001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3612.7972859999995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0.89267913375000096</v>
      </c>
      <c r="E99">
        <f t="shared" si="2"/>
        <v>0</v>
      </c>
      <c r="F99">
        <f t="shared" si="2"/>
        <v>0</v>
      </c>
      <c r="G99">
        <f t="shared" si="2"/>
        <v>1.6201286409999973</v>
      </c>
      <c r="H99">
        <f t="shared" si="2"/>
        <v>0</v>
      </c>
      <c r="I99">
        <f t="shared" si="2"/>
        <v>0</v>
      </c>
      <c r="J99">
        <f t="shared" si="2"/>
        <v>2.0123919840000011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0.49437259199999956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9.913668749999994</v>
      </c>
      <c r="V99">
        <f t="shared" si="2"/>
        <v>0.34466690200000066</v>
      </c>
      <c r="W99">
        <f t="shared" si="2"/>
        <v>1.0091374999999987</v>
      </c>
      <c r="X99">
        <f t="shared" si="2"/>
        <v>3.540375</v>
      </c>
      <c r="Y99">
        <f t="shared" si="2"/>
        <v>0</v>
      </c>
      <c r="Z99">
        <f t="shared" si="2"/>
        <v>0.27689805000000023</v>
      </c>
      <c r="AA99">
        <f t="shared" si="2"/>
        <v>1.0094398799999991</v>
      </c>
      <c r="AB99">
        <f t="shared" si="2"/>
        <v>1.0122920135000009</v>
      </c>
      <c r="AC99">
        <f t="shared" si="2"/>
        <v>0.73849634400000119</v>
      </c>
      <c r="AD99">
        <f t="shared" si="2"/>
        <v>0.82577679550000027</v>
      </c>
      <c r="AE99">
        <f t="shared" si="2"/>
        <v>1.2476930159999982</v>
      </c>
      <c r="AF99">
        <f t="shared" si="2"/>
        <v>0.26607166549999983</v>
      </c>
      <c r="AG99">
        <f t="shared" si="2"/>
        <v>0.97551196799999806</v>
      </c>
      <c r="AH99">
        <f t="shared" si="2"/>
        <v>3.1448426779999963</v>
      </c>
      <c r="AI99">
        <f t="shared" si="2"/>
        <v>0.27206966399999993</v>
      </c>
      <c r="AJ99">
        <f t="shared" si="2"/>
        <v>0</v>
      </c>
      <c r="AK99">
        <f t="shared" si="2"/>
        <v>1.3278785760000016</v>
      </c>
      <c r="AL99">
        <f t="shared" si="2"/>
        <v>1.9086431000000021</v>
      </c>
      <c r="AM99">
        <f t="shared" si="2"/>
        <v>0.30506804949999922</v>
      </c>
      <c r="AN99">
        <f t="shared" si="2"/>
        <v>1.5140840000000002E-3</v>
      </c>
      <c r="AO99">
        <f t="shared" si="2"/>
        <v>0.53507999999999989</v>
      </c>
      <c r="AP99">
        <f t="shared" si="2"/>
        <v>0.20832262500000021</v>
      </c>
      <c r="AQ99">
        <f t="shared" si="2"/>
        <v>0.36628475749999961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5.221185750000007E-2</v>
      </c>
      <c r="AZ99">
        <f t="shared" si="3"/>
        <v>3.8338371750000023E-2</v>
      </c>
      <c r="BA99">
        <f t="shared" si="3"/>
        <v>3.2524590000000006E-2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85.756141999500002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1.3081609999999999</v>
      </c>
      <c r="E3">
        <v>0</v>
      </c>
      <c r="F3">
        <v>0</v>
      </c>
      <c r="G3">
        <v>19.325800000000001</v>
      </c>
      <c r="H3">
        <v>0</v>
      </c>
      <c r="I3">
        <v>0</v>
      </c>
      <c r="J3">
        <v>57.070177999999999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26.717787000000001</v>
      </c>
      <c r="T3">
        <v>0.81</v>
      </c>
      <c r="U3">
        <v>348.97500000000002</v>
      </c>
      <c r="V3">
        <v>18.14</v>
      </c>
      <c r="W3">
        <v>40.668999999999997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16.680962999999998</v>
      </c>
      <c r="AG3">
        <v>40.646332000000001</v>
      </c>
      <c r="AH3">
        <v>146.83974599999999</v>
      </c>
      <c r="AI3">
        <v>0</v>
      </c>
      <c r="AJ3">
        <v>0</v>
      </c>
      <c r="AK3">
        <v>55.328274</v>
      </c>
      <c r="AL3">
        <v>81.921000000000006</v>
      </c>
      <c r="AM3">
        <v>16.588864999999998</v>
      </c>
      <c r="AN3">
        <v>0</v>
      </c>
      <c r="AO3">
        <v>23.52</v>
      </c>
      <c r="AP3">
        <v>7.6859999999999999</v>
      </c>
      <c r="AQ3">
        <v>25.869661000000001</v>
      </c>
      <c r="AR3">
        <v>47.472000000000001</v>
      </c>
      <c r="AS3">
        <v>34.579194000000001</v>
      </c>
      <c r="AT3">
        <v>12.969920999999999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3336.5400219999997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19.325800000000001</v>
      </c>
      <c r="H4">
        <v>0</v>
      </c>
      <c r="I4">
        <v>0</v>
      </c>
      <c r="J4">
        <v>44.202331000000001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348.97500000000002</v>
      </c>
      <c r="V4">
        <v>18.14</v>
      </c>
      <c r="W4">
        <v>40.668999999999997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16.680962999999998</v>
      </c>
      <c r="AG4">
        <v>40.646332000000001</v>
      </c>
      <c r="AH4">
        <v>146.83974599999999</v>
      </c>
      <c r="AI4">
        <v>0</v>
      </c>
      <c r="AJ4">
        <v>0</v>
      </c>
      <c r="AK4">
        <v>55.328274</v>
      </c>
      <c r="AL4">
        <v>81.921000000000006</v>
      </c>
      <c r="AM4">
        <v>16.588864999999998</v>
      </c>
      <c r="AN4">
        <v>0</v>
      </c>
      <c r="AO4">
        <v>23.52</v>
      </c>
      <c r="AP4">
        <v>7.6859999999999999</v>
      </c>
      <c r="AQ4">
        <v>25.869661000000001</v>
      </c>
      <c r="AR4">
        <v>47.472000000000001</v>
      </c>
      <c r="AS4">
        <v>34.579194000000001</v>
      </c>
      <c r="AT4">
        <v>14.655818999999999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47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3321.0499119999999</v>
      </c>
    </row>
    <row r="5" spans="1:117">
      <c r="A5" t="s">
        <v>47</v>
      </c>
      <c r="B5">
        <v>0</v>
      </c>
      <c r="C5">
        <v>0</v>
      </c>
      <c r="D5">
        <v>2.41</v>
      </c>
      <c r="E5">
        <v>0</v>
      </c>
      <c r="F5">
        <v>0</v>
      </c>
      <c r="G5">
        <v>50.431399999999996</v>
      </c>
      <c r="H5">
        <v>0</v>
      </c>
      <c r="I5">
        <v>0</v>
      </c>
      <c r="J5">
        <v>63.317599999999999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348.97500000000002</v>
      </c>
      <c r="V5">
        <v>18.14</v>
      </c>
      <c r="W5">
        <v>40.668999999999997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16.680962999999998</v>
      </c>
      <c r="AG5">
        <v>40.646332000000001</v>
      </c>
      <c r="AH5">
        <v>146.83974599999999</v>
      </c>
      <c r="AI5">
        <v>0</v>
      </c>
      <c r="AJ5">
        <v>0</v>
      </c>
      <c r="AK5">
        <v>55.328274</v>
      </c>
      <c r="AL5">
        <v>81.921000000000006</v>
      </c>
      <c r="AM5">
        <v>16.588864999999998</v>
      </c>
      <c r="AN5">
        <v>0</v>
      </c>
      <c r="AO5">
        <v>23.52</v>
      </c>
      <c r="AP5">
        <v>7.6859999999999999</v>
      </c>
      <c r="AQ5">
        <v>25.869661000000001</v>
      </c>
      <c r="AR5">
        <v>47.472000000000001</v>
      </c>
      <c r="AS5">
        <v>34.579194000000001</v>
      </c>
      <c r="AT5">
        <v>15.437627000000001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3372.4625889999993</v>
      </c>
    </row>
    <row r="6" spans="1:117">
      <c r="A6" t="s">
        <v>48</v>
      </c>
      <c r="B6">
        <v>0</v>
      </c>
      <c r="C6">
        <v>0</v>
      </c>
      <c r="D6">
        <v>2.41</v>
      </c>
      <c r="E6">
        <v>0</v>
      </c>
      <c r="F6">
        <v>0</v>
      </c>
      <c r="G6">
        <v>50.431399999999996</v>
      </c>
      <c r="H6">
        <v>0</v>
      </c>
      <c r="I6">
        <v>0</v>
      </c>
      <c r="J6">
        <v>63.317599999999999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348.97500000000002</v>
      </c>
      <c r="V6">
        <v>18.14</v>
      </c>
      <c r="W6">
        <v>40.668999999999997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16.680962999999998</v>
      </c>
      <c r="AG6">
        <v>40.646332000000001</v>
      </c>
      <c r="AH6">
        <v>146.83974599999999</v>
      </c>
      <c r="AI6">
        <v>0</v>
      </c>
      <c r="AJ6">
        <v>0</v>
      </c>
      <c r="AK6">
        <v>55.328274</v>
      </c>
      <c r="AL6">
        <v>81.921000000000006</v>
      </c>
      <c r="AM6">
        <v>16.588864999999998</v>
      </c>
      <c r="AN6">
        <v>0</v>
      </c>
      <c r="AO6">
        <v>23.52</v>
      </c>
      <c r="AP6">
        <v>7.6859999999999999</v>
      </c>
      <c r="AQ6">
        <v>25.869661000000001</v>
      </c>
      <c r="AR6">
        <v>47.472000000000001</v>
      </c>
      <c r="AS6">
        <v>34.579194000000001</v>
      </c>
      <c r="AT6">
        <v>13.704129999999999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43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3368.7290919999996</v>
      </c>
    </row>
    <row r="7" spans="1:117">
      <c r="A7" t="s">
        <v>49</v>
      </c>
      <c r="B7">
        <v>0</v>
      </c>
      <c r="C7">
        <v>0</v>
      </c>
      <c r="D7">
        <v>2.41</v>
      </c>
      <c r="E7">
        <v>0</v>
      </c>
      <c r="F7">
        <v>0</v>
      </c>
      <c r="G7">
        <v>51.299399999999999</v>
      </c>
      <c r="H7">
        <v>0</v>
      </c>
      <c r="I7">
        <v>0</v>
      </c>
      <c r="J7">
        <v>63.317599999999999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348.97500000000002</v>
      </c>
      <c r="V7">
        <v>18.14</v>
      </c>
      <c r="W7">
        <v>40.668999999999997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16.680962999999998</v>
      </c>
      <c r="AG7">
        <v>40.646332000000001</v>
      </c>
      <c r="AH7">
        <v>122.366456</v>
      </c>
      <c r="AI7">
        <v>0</v>
      </c>
      <c r="AJ7">
        <v>0</v>
      </c>
      <c r="AK7">
        <v>55.328274</v>
      </c>
      <c r="AL7">
        <v>81.921000000000006</v>
      </c>
      <c r="AM7">
        <v>16.588864999999998</v>
      </c>
      <c r="AN7">
        <v>0</v>
      </c>
      <c r="AO7">
        <v>23.52</v>
      </c>
      <c r="AP7">
        <v>12.169499999999999</v>
      </c>
      <c r="AQ7">
        <v>25.869661000000001</v>
      </c>
      <c r="AR7">
        <v>47.472000000000001</v>
      </c>
      <c r="AS7">
        <v>34.579194000000001</v>
      </c>
      <c r="AT7">
        <v>13.726554999999999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1.391564</v>
      </c>
      <c r="BB7">
        <v>1.4417500000000001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3346.3756149999999</v>
      </c>
    </row>
    <row r="8" spans="1:117">
      <c r="A8" t="s">
        <v>50</v>
      </c>
      <c r="B8">
        <v>0</v>
      </c>
      <c r="C8">
        <v>0</v>
      </c>
      <c r="D8">
        <v>2.41</v>
      </c>
      <c r="E8">
        <v>0</v>
      </c>
      <c r="F8">
        <v>0</v>
      </c>
      <c r="G8">
        <v>51.299399999999999</v>
      </c>
      <c r="H8">
        <v>0</v>
      </c>
      <c r="I8">
        <v>0</v>
      </c>
      <c r="J8">
        <v>63.317599999999999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348.97500000000002</v>
      </c>
      <c r="V8">
        <v>18.14</v>
      </c>
      <c r="W8">
        <v>40.668999999999997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16.680962999999998</v>
      </c>
      <c r="AG8">
        <v>40.646332000000001</v>
      </c>
      <c r="AH8">
        <v>122.366456</v>
      </c>
      <c r="AI8">
        <v>0</v>
      </c>
      <c r="AJ8">
        <v>0</v>
      </c>
      <c r="AK8">
        <v>55.328274</v>
      </c>
      <c r="AL8">
        <v>81.921000000000006</v>
      </c>
      <c r="AM8">
        <v>16.588864999999998</v>
      </c>
      <c r="AN8">
        <v>0</v>
      </c>
      <c r="AO8">
        <v>23.52</v>
      </c>
      <c r="AP8">
        <v>12.169499999999999</v>
      </c>
      <c r="AQ8">
        <v>25.869661000000001</v>
      </c>
      <c r="AR8">
        <v>47.472000000000001</v>
      </c>
      <c r="AS8">
        <v>34.579194000000001</v>
      </c>
      <c r="AT8">
        <v>13.554242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1.391564</v>
      </c>
      <c r="BB8">
        <v>1.4417500000000001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3346.2033019999999</v>
      </c>
    </row>
    <row r="9" spans="1:117">
      <c r="A9" t="s">
        <v>51</v>
      </c>
      <c r="B9">
        <v>0</v>
      </c>
      <c r="C9">
        <v>0</v>
      </c>
      <c r="D9">
        <v>7.2600999999999999E-2</v>
      </c>
      <c r="E9">
        <v>0</v>
      </c>
      <c r="F9">
        <v>0</v>
      </c>
      <c r="G9">
        <v>19.6584</v>
      </c>
      <c r="H9">
        <v>0</v>
      </c>
      <c r="I9">
        <v>0</v>
      </c>
      <c r="J9">
        <v>42.317599999999999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360.11250000000001</v>
      </c>
      <c r="V9">
        <v>18.14</v>
      </c>
      <c r="W9">
        <v>40.668999999999997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16.680962999999998</v>
      </c>
      <c r="AG9">
        <v>40.646332000000001</v>
      </c>
      <c r="AH9">
        <v>122.366456</v>
      </c>
      <c r="AI9">
        <v>0</v>
      </c>
      <c r="AJ9">
        <v>0</v>
      </c>
      <c r="AK9">
        <v>55.328274</v>
      </c>
      <c r="AL9">
        <v>81.921000000000006</v>
      </c>
      <c r="AM9">
        <v>16.588864999999998</v>
      </c>
      <c r="AN9">
        <v>0</v>
      </c>
      <c r="AO9">
        <v>23.52</v>
      </c>
      <c r="AP9">
        <v>12.169499999999999</v>
      </c>
      <c r="AQ9">
        <v>25.869661000000001</v>
      </c>
      <c r="AR9">
        <v>47.472000000000001</v>
      </c>
      <c r="AS9">
        <v>34.579194000000001</v>
      </c>
      <c r="AT9">
        <v>11.247636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1.391564</v>
      </c>
      <c r="BB9">
        <v>1.4417500000000001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3300.0557969999995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19.6584</v>
      </c>
      <c r="H10">
        <v>0</v>
      </c>
      <c r="I10">
        <v>0</v>
      </c>
      <c r="J10">
        <v>24.217600000000001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374.66242199999999</v>
      </c>
      <c r="V10">
        <v>18.14</v>
      </c>
      <c r="W10">
        <v>40.668999999999997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16.680962999999998</v>
      </c>
      <c r="AG10">
        <v>40.646332000000001</v>
      </c>
      <c r="AH10">
        <v>122.366456</v>
      </c>
      <c r="AI10">
        <v>0</v>
      </c>
      <c r="AJ10">
        <v>0</v>
      </c>
      <c r="AK10">
        <v>55.328274</v>
      </c>
      <c r="AL10">
        <v>81.921000000000006</v>
      </c>
      <c r="AM10">
        <v>16.588864999999998</v>
      </c>
      <c r="AN10">
        <v>0</v>
      </c>
      <c r="AO10">
        <v>23.52</v>
      </c>
      <c r="AP10">
        <v>12.169499999999999</v>
      </c>
      <c r="AQ10">
        <v>25.869661000000001</v>
      </c>
      <c r="AR10">
        <v>47.472000000000001</v>
      </c>
      <c r="AS10">
        <v>34.579194000000001</v>
      </c>
      <c r="AT10">
        <v>12.322231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1.391564</v>
      </c>
      <c r="BB10">
        <v>1.4417500000000001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3297.5077129999995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19.6584</v>
      </c>
      <c r="H11">
        <v>0</v>
      </c>
      <c r="I11">
        <v>0</v>
      </c>
      <c r="J11">
        <v>24.217600000000001</v>
      </c>
      <c r="K11">
        <v>688.24901399999999</v>
      </c>
      <c r="L11">
        <v>657.88990000000001</v>
      </c>
      <c r="M11">
        <v>93.32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394.91242199999999</v>
      </c>
      <c r="V11">
        <v>18.14</v>
      </c>
      <c r="W11">
        <v>41.782169000000003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16.680962999999998</v>
      </c>
      <c r="AG11">
        <v>40.646332000000001</v>
      </c>
      <c r="AH11">
        <v>122.366456</v>
      </c>
      <c r="AI11">
        <v>0</v>
      </c>
      <c r="AJ11">
        <v>0</v>
      </c>
      <c r="AK11">
        <v>55.328274</v>
      </c>
      <c r="AL11">
        <v>81.921000000000006</v>
      </c>
      <c r="AM11">
        <v>16.588864999999998</v>
      </c>
      <c r="AN11">
        <v>0</v>
      </c>
      <c r="AO11">
        <v>23.52</v>
      </c>
      <c r="AP11">
        <v>12.169499999999999</v>
      </c>
      <c r="AQ11">
        <v>25.869661000000001</v>
      </c>
      <c r="AR11">
        <v>47.472000000000001</v>
      </c>
      <c r="AS11">
        <v>34.579194000000001</v>
      </c>
      <c r="AT11">
        <v>14.452089000000001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1.391564</v>
      </c>
      <c r="BB11">
        <v>1.4417500000000001</v>
      </c>
      <c r="BC11">
        <v>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3309.0007399999995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19.6584</v>
      </c>
      <c r="H12">
        <v>0</v>
      </c>
      <c r="I12">
        <v>0</v>
      </c>
      <c r="J12">
        <v>24.217600000000001</v>
      </c>
      <c r="K12">
        <v>688.24901399999999</v>
      </c>
      <c r="L12">
        <v>657.88990000000001</v>
      </c>
      <c r="M12">
        <v>93.32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404.21875</v>
      </c>
      <c r="V12">
        <v>18.14</v>
      </c>
      <c r="W12">
        <v>41.883000000000003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16.680962999999998</v>
      </c>
      <c r="AG12">
        <v>40.646332000000001</v>
      </c>
      <c r="AH12">
        <v>122.366456</v>
      </c>
      <c r="AI12">
        <v>0</v>
      </c>
      <c r="AJ12">
        <v>0</v>
      </c>
      <c r="AK12">
        <v>55.328274</v>
      </c>
      <c r="AL12">
        <v>81.921000000000006</v>
      </c>
      <c r="AM12">
        <v>16.588864999999998</v>
      </c>
      <c r="AN12">
        <v>0</v>
      </c>
      <c r="AO12">
        <v>23.52</v>
      </c>
      <c r="AP12">
        <v>7.6859999999999999</v>
      </c>
      <c r="AQ12">
        <v>25.869661000000001</v>
      </c>
      <c r="AR12">
        <v>47.472000000000001</v>
      </c>
      <c r="AS12">
        <v>34.579194000000001</v>
      </c>
      <c r="AT12">
        <v>12.390361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1.391564</v>
      </c>
      <c r="BB12">
        <v>1.4417500000000001</v>
      </c>
      <c r="BC12">
        <v>27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3310.8626709999994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19.6584</v>
      </c>
      <c r="H13">
        <v>0</v>
      </c>
      <c r="I13">
        <v>0</v>
      </c>
      <c r="J13">
        <v>24.217600000000001</v>
      </c>
      <c r="K13">
        <v>688.24901399999999</v>
      </c>
      <c r="L13">
        <v>657.88990000000001</v>
      </c>
      <c r="M13">
        <v>93.32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409.84375</v>
      </c>
      <c r="V13">
        <v>18.14</v>
      </c>
      <c r="W13">
        <v>41.883000000000003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16.680962999999998</v>
      </c>
      <c r="AG13">
        <v>40.646332000000001</v>
      </c>
      <c r="AH13">
        <v>122.366456</v>
      </c>
      <c r="AI13">
        <v>0</v>
      </c>
      <c r="AJ13">
        <v>0</v>
      </c>
      <c r="AK13">
        <v>55.328274</v>
      </c>
      <c r="AL13">
        <v>81.921000000000006</v>
      </c>
      <c r="AM13">
        <v>16.588864999999998</v>
      </c>
      <c r="AN13">
        <v>0</v>
      </c>
      <c r="AO13">
        <v>26.46</v>
      </c>
      <c r="AP13">
        <v>7.6859999999999999</v>
      </c>
      <c r="AQ13">
        <v>25.869661000000001</v>
      </c>
      <c r="AR13">
        <v>47.472000000000001</v>
      </c>
      <c r="AS13">
        <v>34.579194000000001</v>
      </c>
      <c r="AT13">
        <v>11.517689000000001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1.391564</v>
      </c>
      <c r="BB13">
        <v>1.4417500000000001</v>
      </c>
      <c r="BC13">
        <v>26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3317.554998999999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19.6584</v>
      </c>
      <c r="H14">
        <v>0</v>
      </c>
      <c r="I14">
        <v>0</v>
      </c>
      <c r="J14">
        <v>24.217600000000001</v>
      </c>
      <c r="K14">
        <v>688.24901399999999</v>
      </c>
      <c r="L14">
        <v>657.88990000000001</v>
      </c>
      <c r="M14">
        <v>93.32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417.13195000000002</v>
      </c>
      <c r="V14">
        <v>18.14</v>
      </c>
      <c r="W14">
        <v>41.883000000000003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8.4434509999999996</v>
      </c>
      <c r="AG14">
        <v>40.646332000000001</v>
      </c>
      <c r="AH14">
        <v>122.366456</v>
      </c>
      <c r="AI14">
        <v>0</v>
      </c>
      <c r="AJ14">
        <v>0</v>
      </c>
      <c r="AK14">
        <v>55.328274</v>
      </c>
      <c r="AL14">
        <v>81.921000000000006</v>
      </c>
      <c r="AM14">
        <v>16.588864999999998</v>
      </c>
      <c r="AN14">
        <v>0</v>
      </c>
      <c r="AO14">
        <v>26.46</v>
      </c>
      <c r="AP14">
        <v>7.6859999999999999</v>
      </c>
      <c r="AQ14">
        <v>25.869661000000001</v>
      </c>
      <c r="AR14">
        <v>51.887999999999998</v>
      </c>
      <c r="AS14">
        <v>34.579194000000001</v>
      </c>
      <c r="AT14">
        <v>11.942494999999999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1.391564</v>
      </c>
      <c r="BB14">
        <v>1.4417500000000001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3320.4464929999995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2.9276719999999998</v>
      </c>
      <c r="H15">
        <v>0</v>
      </c>
      <c r="I15">
        <v>0</v>
      </c>
      <c r="J15">
        <v>3.2176</v>
      </c>
      <c r="K15">
        <v>688.24901399999999</v>
      </c>
      <c r="L15">
        <v>657.88990000000001</v>
      </c>
      <c r="M15">
        <v>93.32</v>
      </c>
      <c r="N15">
        <v>119.59</v>
      </c>
      <c r="O15">
        <v>125.29529100000001</v>
      </c>
      <c r="P15">
        <v>142</v>
      </c>
      <c r="Q15">
        <v>20.755001</v>
      </c>
      <c r="R15">
        <v>43.05</v>
      </c>
      <c r="S15">
        <v>26.717787000000001</v>
      </c>
      <c r="T15">
        <v>0.81</v>
      </c>
      <c r="U15">
        <v>418.77</v>
      </c>
      <c r="V15">
        <v>18.14</v>
      </c>
      <c r="W15">
        <v>41.883000000000003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8.4434509999999996</v>
      </c>
      <c r="AG15">
        <v>40.646332000000001</v>
      </c>
      <c r="AH15">
        <v>122.366456</v>
      </c>
      <c r="AI15">
        <v>0</v>
      </c>
      <c r="AJ15">
        <v>0</v>
      </c>
      <c r="AK15">
        <v>55.328274</v>
      </c>
      <c r="AL15">
        <v>81.921000000000006</v>
      </c>
      <c r="AM15">
        <v>16.588864999999998</v>
      </c>
      <c r="AN15">
        <v>0</v>
      </c>
      <c r="AO15">
        <v>26.46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14.64101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1.391564</v>
      </c>
      <c r="BB15">
        <v>1.4417500000000001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3290.830132999999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688.24901399999999</v>
      </c>
      <c r="L16">
        <v>657.88990000000001</v>
      </c>
      <c r="M16">
        <v>93.32</v>
      </c>
      <c r="N16">
        <v>119.59</v>
      </c>
      <c r="O16">
        <v>125.29529100000001</v>
      </c>
      <c r="P16">
        <v>142</v>
      </c>
      <c r="Q16">
        <v>20.755001</v>
      </c>
      <c r="R16">
        <v>43.05</v>
      </c>
      <c r="S16">
        <v>26.717787000000001</v>
      </c>
      <c r="T16">
        <v>0.81</v>
      </c>
      <c r="U16">
        <v>418.77</v>
      </c>
      <c r="V16">
        <v>18.14</v>
      </c>
      <c r="W16">
        <v>41.883000000000003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8.4434509999999996</v>
      </c>
      <c r="AG16">
        <v>40.646332000000001</v>
      </c>
      <c r="AH16">
        <v>122.366456</v>
      </c>
      <c r="AI16">
        <v>0</v>
      </c>
      <c r="AJ16">
        <v>0</v>
      </c>
      <c r="AK16">
        <v>55.328274</v>
      </c>
      <c r="AL16">
        <v>81.921000000000006</v>
      </c>
      <c r="AM16">
        <v>16.588864999999998</v>
      </c>
      <c r="AN16">
        <v>0</v>
      </c>
      <c r="AO16">
        <v>26.46</v>
      </c>
      <c r="AP16">
        <v>12.169499999999999</v>
      </c>
      <c r="AQ16">
        <v>25.869661000000001</v>
      </c>
      <c r="AR16">
        <v>47.472000000000001</v>
      </c>
      <c r="AS16">
        <v>33.873497</v>
      </c>
      <c r="AT16">
        <v>13.936102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1.391564</v>
      </c>
      <c r="BB16">
        <v>1.4417500000000001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3279.5639529999999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688.24901399999999</v>
      </c>
      <c r="L17">
        <v>657.88990000000001</v>
      </c>
      <c r="M17">
        <v>93.32</v>
      </c>
      <c r="N17">
        <v>119.59</v>
      </c>
      <c r="O17">
        <v>125.29529100000001</v>
      </c>
      <c r="P17">
        <v>142</v>
      </c>
      <c r="Q17">
        <v>20.755001</v>
      </c>
      <c r="R17">
        <v>43.05</v>
      </c>
      <c r="S17">
        <v>26.717787000000001</v>
      </c>
      <c r="T17">
        <v>0.81</v>
      </c>
      <c r="U17">
        <v>418.77</v>
      </c>
      <c r="V17">
        <v>18.14</v>
      </c>
      <c r="W17">
        <v>41.883000000000003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8.4434509999999996</v>
      </c>
      <c r="AG17">
        <v>40.646332000000001</v>
      </c>
      <c r="AH17">
        <v>122.366456</v>
      </c>
      <c r="AI17">
        <v>0</v>
      </c>
      <c r="AJ17">
        <v>0</v>
      </c>
      <c r="AK17">
        <v>55.328274</v>
      </c>
      <c r="AL17">
        <v>81.921000000000006</v>
      </c>
      <c r="AM17">
        <v>16.588864999999998</v>
      </c>
      <c r="AN17">
        <v>0</v>
      </c>
      <c r="AO17">
        <v>26.46</v>
      </c>
      <c r="AP17">
        <v>7.6859999999999999</v>
      </c>
      <c r="AQ17">
        <v>25.869661000000001</v>
      </c>
      <c r="AR17">
        <v>47.472000000000001</v>
      </c>
      <c r="AS17">
        <v>33.873497</v>
      </c>
      <c r="AT17">
        <v>13.357704999999999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1.391564</v>
      </c>
      <c r="BB17">
        <v>1.4417500000000001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3274.5020559999998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688.24901399999999</v>
      </c>
      <c r="L18">
        <v>657.88990000000001</v>
      </c>
      <c r="M18">
        <v>93.32</v>
      </c>
      <c r="N18">
        <v>119.59</v>
      </c>
      <c r="O18">
        <v>125.29529100000001</v>
      </c>
      <c r="P18">
        <v>142</v>
      </c>
      <c r="Q18">
        <v>20.755001</v>
      </c>
      <c r="R18">
        <v>43.05</v>
      </c>
      <c r="S18">
        <v>26.717787000000001</v>
      </c>
      <c r="T18">
        <v>0.81</v>
      </c>
      <c r="U18">
        <v>418.77</v>
      </c>
      <c r="V18">
        <v>18.14</v>
      </c>
      <c r="W18">
        <v>41.883000000000003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8.4434509999999996</v>
      </c>
      <c r="AG18">
        <v>40.646332000000001</v>
      </c>
      <c r="AH18">
        <v>122.366456</v>
      </c>
      <c r="AI18">
        <v>0</v>
      </c>
      <c r="AJ18">
        <v>0</v>
      </c>
      <c r="AK18">
        <v>55.328274</v>
      </c>
      <c r="AL18">
        <v>81.921000000000006</v>
      </c>
      <c r="AM18">
        <v>16.588864999999998</v>
      </c>
      <c r="AN18">
        <v>0</v>
      </c>
      <c r="AO18">
        <v>26.46</v>
      </c>
      <c r="AP18">
        <v>7.6859999999999999</v>
      </c>
      <c r="AQ18">
        <v>25.869661000000001</v>
      </c>
      <c r="AR18">
        <v>47.472000000000001</v>
      </c>
      <c r="AS18">
        <v>33.873497</v>
      </c>
      <c r="AT18">
        <v>12.453298999999999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1.391564</v>
      </c>
      <c r="BB18">
        <v>1.4417500000000001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3273.5976499999997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688.24901399999999</v>
      </c>
      <c r="L19">
        <v>657.88990000000001</v>
      </c>
      <c r="M19">
        <v>93.32</v>
      </c>
      <c r="N19">
        <v>119.59</v>
      </c>
      <c r="O19">
        <v>125.29529100000001</v>
      </c>
      <c r="P19">
        <v>142</v>
      </c>
      <c r="Q19">
        <v>20.755001</v>
      </c>
      <c r="R19">
        <v>43.05</v>
      </c>
      <c r="S19">
        <v>26.717787000000001</v>
      </c>
      <c r="T19">
        <v>0.81</v>
      </c>
      <c r="U19">
        <v>418.77</v>
      </c>
      <c r="V19">
        <v>18.14</v>
      </c>
      <c r="W19">
        <v>41.883000000000003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8.4434509999999996</v>
      </c>
      <c r="AG19">
        <v>40.646332000000001</v>
      </c>
      <c r="AH19">
        <v>122.366456</v>
      </c>
      <c r="AI19">
        <v>0</v>
      </c>
      <c r="AJ19">
        <v>0</v>
      </c>
      <c r="AK19">
        <v>55.328274</v>
      </c>
      <c r="AL19">
        <v>81.921000000000006</v>
      </c>
      <c r="AM19">
        <v>16.588864999999998</v>
      </c>
      <c r="AN19">
        <v>0</v>
      </c>
      <c r="AO19">
        <v>26.46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15.093275999999999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1.391564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3276.237627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688.24901399999999</v>
      </c>
      <c r="L20">
        <v>657.88990000000001</v>
      </c>
      <c r="M20">
        <v>93.32</v>
      </c>
      <c r="N20">
        <v>119.59</v>
      </c>
      <c r="O20">
        <v>125.29529100000001</v>
      </c>
      <c r="P20">
        <v>142</v>
      </c>
      <c r="Q20">
        <v>20.755001</v>
      </c>
      <c r="R20">
        <v>43.05</v>
      </c>
      <c r="S20">
        <v>26.717787000000001</v>
      </c>
      <c r="T20">
        <v>0.81</v>
      </c>
      <c r="U20">
        <v>418.77</v>
      </c>
      <c r="V20">
        <v>18.14</v>
      </c>
      <c r="W20">
        <v>41.883000000000003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8.4434509999999996</v>
      </c>
      <c r="AG20">
        <v>40.646332000000001</v>
      </c>
      <c r="AH20">
        <v>122.366456</v>
      </c>
      <c r="AI20">
        <v>0</v>
      </c>
      <c r="AJ20">
        <v>0</v>
      </c>
      <c r="AK20">
        <v>55.328274</v>
      </c>
      <c r="AL20">
        <v>81.921000000000006</v>
      </c>
      <c r="AM20">
        <v>16.588864999999998</v>
      </c>
      <c r="AN20">
        <v>0</v>
      </c>
      <c r="AO20">
        <v>26.46</v>
      </c>
      <c r="AP20">
        <v>7.6859999999999999</v>
      </c>
      <c r="AQ20">
        <v>17.246441000000001</v>
      </c>
      <c r="AR20">
        <v>47.472000000000001</v>
      </c>
      <c r="AS20">
        <v>33.873497</v>
      </c>
      <c r="AT20">
        <v>16.106465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1.391564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3268.6275959999994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688.24901399999999</v>
      </c>
      <c r="L21">
        <v>657.88990000000001</v>
      </c>
      <c r="M21">
        <v>93.32</v>
      </c>
      <c r="N21">
        <v>119.59</v>
      </c>
      <c r="O21">
        <v>125.29529100000001</v>
      </c>
      <c r="P21">
        <v>142</v>
      </c>
      <c r="Q21">
        <v>20.755001</v>
      </c>
      <c r="R21">
        <v>43.05</v>
      </c>
      <c r="S21">
        <v>26.717787000000001</v>
      </c>
      <c r="T21">
        <v>0.81</v>
      </c>
      <c r="U21">
        <v>418.77</v>
      </c>
      <c r="V21">
        <v>18.14</v>
      </c>
      <c r="W21">
        <v>41.880400000000002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8.4434509999999996</v>
      </c>
      <c r="AG21">
        <v>40.646332000000001</v>
      </c>
      <c r="AH21">
        <v>122.366456</v>
      </c>
      <c r="AI21">
        <v>3.3479899999999998</v>
      </c>
      <c r="AJ21">
        <v>0</v>
      </c>
      <c r="AK21">
        <v>55.328274</v>
      </c>
      <c r="AL21">
        <v>81.921000000000006</v>
      </c>
      <c r="AM21">
        <v>16.588864999999998</v>
      </c>
      <c r="AN21">
        <v>0</v>
      </c>
      <c r="AO21">
        <v>26.46</v>
      </c>
      <c r="AP21">
        <v>7.6859999999999999</v>
      </c>
      <c r="AQ21">
        <v>0</v>
      </c>
      <c r="AR21">
        <v>47.472000000000001</v>
      </c>
      <c r="AS21">
        <v>33.873497</v>
      </c>
      <c r="AT21">
        <v>18.050567000000001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1.391564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3256.6706470000004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688.24901399999999</v>
      </c>
      <c r="L22">
        <v>657.88990000000001</v>
      </c>
      <c r="M22">
        <v>93.32</v>
      </c>
      <c r="N22">
        <v>119.59</v>
      </c>
      <c r="O22">
        <v>125.29529100000001</v>
      </c>
      <c r="P22">
        <v>142</v>
      </c>
      <c r="Q22">
        <v>20.755001</v>
      </c>
      <c r="R22">
        <v>43.05</v>
      </c>
      <c r="S22">
        <v>26.717787000000001</v>
      </c>
      <c r="T22">
        <v>0.81</v>
      </c>
      <c r="U22">
        <v>418.77</v>
      </c>
      <c r="V22">
        <v>18.14</v>
      </c>
      <c r="W22">
        <v>41.880400000000002</v>
      </c>
      <c r="X22">
        <v>147.5155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8.4434509999999996</v>
      </c>
      <c r="AG22">
        <v>40.646332000000001</v>
      </c>
      <c r="AH22">
        <v>122.366456</v>
      </c>
      <c r="AI22">
        <v>5.3567830000000001</v>
      </c>
      <c r="AJ22">
        <v>0</v>
      </c>
      <c r="AK22">
        <v>55.328274</v>
      </c>
      <c r="AL22">
        <v>81.921000000000006</v>
      </c>
      <c r="AM22">
        <v>16.588864999999998</v>
      </c>
      <c r="AN22">
        <v>0</v>
      </c>
      <c r="AO22">
        <v>26.46</v>
      </c>
      <c r="AP22">
        <v>7.6859999999999999</v>
      </c>
      <c r="AQ22">
        <v>0</v>
      </c>
      <c r="AR22">
        <v>47.472000000000001</v>
      </c>
      <c r="AS22">
        <v>33.873497</v>
      </c>
      <c r="AT22">
        <v>16.215522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1.391564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3256.8443950000001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644.58929999999998</v>
      </c>
      <c r="L23">
        <v>657.88990000000001</v>
      </c>
      <c r="M23">
        <v>93.32</v>
      </c>
      <c r="N23">
        <v>119.59</v>
      </c>
      <c r="O23">
        <v>125.29529100000001</v>
      </c>
      <c r="P23">
        <v>142</v>
      </c>
      <c r="Q23">
        <v>20.755001</v>
      </c>
      <c r="R23">
        <v>43.05</v>
      </c>
      <c r="S23">
        <v>26.717787000000001</v>
      </c>
      <c r="T23">
        <v>0.81</v>
      </c>
      <c r="U23">
        <v>418.77</v>
      </c>
      <c r="V23">
        <v>18.14</v>
      </c>
      <c r="W23">
        <v>41.880400000000002</v>
      </c>
      <c r="X23">
        <v>147.5155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40.646332000000001</v>
      </c>
      <c r="AH23">
        <v>122.366456</v>
      </c>
      <c r="AI23">
        <v>9.3743700000000008</v>
      </c>
      <c r="AJ23">
        <v>0</v>
      </c>
      <c r="AK23">
        <v>55.328274</v>
      </c>
      <c r="AL23">
        <v>81.921000000000006</v>
      </c>
      <c r="AM23">
        <v>16.588864999999998</v>
      </c>
      <c r="AN23">
        <v>0</v>
      </c>
      <c r="AO23">
        <v>26.46</v>
      </c>
      <c r="AP23">
        <v>6.4050000000000002</v>
      </c>
      <c r="AQ23">
        <v>0</v>
      </c>
      <c r="AR23">
        <v>47.472000000000001</v>
      </c>
      <c r="AS23">
        <v>33.873497</v>
      </c>
      <c r="AT23">
        <v>19.999959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1.391564</v>
      </c>
      <c r="BB23">
        <v>1.4417500000000001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3219.7057050000003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594.58929999999998</v>
      </c>
      <c r="L24">
        <v>657.88990000000001</v>
      </c>
      <c r="M24">
        <v>93.32</v>
      </c>
      <c r="N24">
        <v>119.59</v>
      </c>
      <c r="O24">
        <v>125.29529100000001</v>
      </c>
      <c r="P24">
        <v>142</v>
      </c>
      <c r="Q24">
        <v>20.755001</v>
      </c>
      <c r="R24">
        <v>43.05</v>
      </c>
      <c r="S24">
        <v>26.717787000000001</v>
      </c>
      <c r="T24">
        <v>0.81</v>
      </c>
      <c r="U24">
        <v>418.77</v>
      </c>
      <c r="V24">
        <v>18.14</v>
      </c>
      <c r="W24">
        <v>41.880400000000002</v>
      </c>
      <c r="X24">
        <v>147.5155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40.646332000000001</v>
      </c>
      <c r="AH24">
        <v>122.366456</v>
      </c>
      <c r="AI24">
        <v>68.802518000000006</v>
      </c>
      <c r="AJ24">
        <v>0</v>
      </c>
      <c r="AK24">
        <v>55.328274</v>
      </c>
      <c r="AL24">
        <v>81.921000000000006</v>
      </c>
      <c r="AM24">
        <v>16.588864999999998</v>
      </c>
      <c r="AN24">
        <v>0</v>
      </c>
      <c r="AO24">
        <v>26.46</v>
      </c>
      <c r="AP24">
        <v>6.4050000000000002</v>
      </c>
      <c r="AQ24">
        <v>0</v>
      </c>
      <c r="AR24">
        <v>47.472000000000001</v>
      </c>
      <c r="AS24">
        <v>33.873497</v>
      </c>
      <c r="AT24">
        <v>18.803920999999999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1.391564</v>
      </c>
      <c r="BB24">
        <v>1.4417500000000001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3227.9378150000002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544.58929999999998</v>
      </c>
      <c r="L25">
        <v>657.88990000000001</v>
      </c>
      <c r="M25">
        <v>93.32</v>
      </c>
      <c r="N25">
        <v>119.59</v>
      </c>
      <c r="O25">
        <v>125.29529100000001</v>
      </c>
      <c r="P25">
        <v>142</v>
      </c>
      <c r="Q25">
        <v>20.755001</v>
      </c>
      <c r="R25">
        <v>43.05</v>
      </c>
      <c r="S25">
        <v>26.717787000000001</v>
      </c>
      <c r="T25">
        <v>0.81</v>
      </c>
      <c r="U25">
        <v>418.77</v>
      </c>
      <c r="V25">
        <v>18.14</v>
      </c>
      <c r="W25">
        <v>41.880400000000002</v>
      </c>
      <c r="X25">
        <v>147.5155</v>
      </c>
      <c r="Y25">
        <v>0</v>
      </c>
      <c r="Z25">
        <v>13.1076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40.646332000000001</v>
      </c>
      <c r="AH25">
        <v>122.366456</v>
      </c>
      <c r="AI25">
        <v>68.802518000000006</v>
      </c>
      <c r="AJ25">
        <v>0</v>
      </c>
      <c r="AK25">
        <v>55.328274</v>
      </c>
      <c r="AL25">
        <v>81.921000000000006</v>
      </c>
      <c r="AM25">
        <v>16.588864999999998</v>
      </c>
      <c r="AN25">
        <v>0</v>
      </c>
      <c r="AO25">
        <v>23.52</v>
      </c>
      <c r="AP25">
        <v>6.4050000000000002</v>
      </c>
      <c r="AQ25">
        <v>0</v>
      </c>
      <c r="AR25">
        <v>47.472000000000001</v>
      </c>
      <c r="AS25">
        <v>33.873497</v>
      </c>
      <c r="AT25">
        <v>19.999959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1.391564</v>
      </c>
      <c r="BB25">
        <v>1.4417500000000001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3176.1938530000002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494.58929999999998</v>
      </c>
      <c r="L26">
        <v>657.88990000000001</v>
      </c>
      <c r="M26">
        <v>93.32</v>
      </c>
      <c r="N26">
        <v>119.59</v>
      </c>
      <c r="O26">
        <v>125.29529100000001</v>
      </c>
      <c r="P26">
        <v>142</v>
      </c>
      <c r="Q26">
        <v>20.755001</v>
      </c>
      <c r="R26">
        <v>43.05</v>
      </c>
      <c r="S26">
        <v>26.717787000000001</v>
      </c>
      <c r="T26">
        <v>0.81</v>
      </c>
      <c r="U26">
        <v>418.77</v>
      </c>
      <c r="V26">
        <v>18.14</v>
      </c>
      <c r="W26">
        <v>41.880400000000002</v>
      </c>
      <c r="X26">
        <v>147.5155</v>
      </c>
      <c r="Y26">
        <v>0</v>
      </c>
      <c r="Z26">
        <v>13.1076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40.646332000000001</v>
      </c>
      <c r="AH26">
        <v>122.366456</v>
      </c>
      <c r="AI26">
        <v>68.802518000000006</v>
      </c>
      <c r="AJ26">
        <v>0</v>
      </c>
      <c r="AK26">
        <v>55.328274</v>
      </c>
      <c r="AL26">
        <v>81.921000000000006</v>
      </c>
      <c r="AM26">
        <v>16.588864999999998</v>
      </c>
      <c r="AN26">
        <v>0</v>
      </c>
      <c r="AO26">
        <v>23.52</v>
      </c>
      <c r="AP26">
        <v>6.4050000000000002</v>
      </c>
      <c r="AQ26">
        <v>0</v>
      </c>
      <c r="AR26">
        <v>47.472000000000001</v>
      </c>
      <c r="AS26">
        <v>33.873497</v>
      </c>
      <c r="AT26">
        <v>19.185782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1.391564</v>
      </c>
      <c r="BB26">
        <v>1.4417500000000001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3125.379676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494.58929999999998</v>
      </c>
      <c r="L27">
        <v>657.88990000000001</v>
      </c>
      <c r="M27">
        <v>93.32</v>
      </c>
      <c r="N27">
        <v>119.59</v>
      </c>
      <c r="O27">
        <v>125.29529100000001</v>
      </c>
      <c r="P27">
        <v>142</v>
      </c>
      <c r="Q27">
        <v>20.755001</v>
      </c>
      <c r="R27">
        <v>43.05</v>
      </c>
      <c r="S27">
        <v>26.717787000000001</v>
      </c>
      <c r="T27">
        <v>0.81</v>
      </c>
      <c r="U27">
        <v>418.77</v>
      </c>
      <c r="V27">
        <v>18.14</v>
      </c>
      <c r="W27">
        <v>41.880400000000002</v>
      </c>
      <c r="X27">
        <v>147.5155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40.646332000000001</v>
      </c>
      <c r="AH27">
        <v>108.990365</v>
      </c>
      <c r="AI27">
        <v>68.802518000000006</v>
      </c>
      <c r="AJ27">
        <v>0</v>
      </c>
      <c r="AK27">
        <v>55.328274</v>
      </c>
      <c r="AL27">
        <v>81.921000000000006</v>
      </c>
      <c r="AM27">
        <v>16.588864999999998</v>
      </c>
      <c r="AN27">
        <v>0</v>
      </c>
      <c r="AO27">
        <v>23.52</v>
      </c>
      <c r="AP27">
        <v>6.4050000000000002</v>
      </c>
      <c r="AQ27">
        <v>0</v>
      </c>
      <c r="AR27">
        <v>47.472000000000001</v>
      </c>
      <c r="AS27">
        <v>33.873497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1.8218399999999999</v>
      </c>
      <c r="BA27">
        <v>1.2382899999999999</v>
      </c>
      <c r="BB27">
        <v>1.4417500000000001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3112.0572090000001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494.58929999999998</v>
      </c>
      <c r="L28">
        <v>657.88990000000001</v>
      </c>
      <c r="M28">
        <v>93.32</v>
      </c>
      <c r="N28">
        <v>119.59</v>
      </c>
      <c r="O28">
        <v>125.29529100000001</v>
      </c>
      <c r="P28">
        <v>142</v>
      </c>
      <c r="Q28">
        <v>20.755001</v>
      </c>
      <c r="R28">
        <v>43.05</v>
      </c>
      <c r="S28">
        <v>26.717787000000001</v>
      </c>
      <c r="T28">
        <v>0.81</v>
      </c>
      <c r="U28">
        <v>418.77</v>
      </c>
      <c r="V28">
        <v>18.14</v>
      </c>
      <c r="W28">
        <v>41.880400000000002</v>
      </c>
      <c r="X28">
        <v>147.5155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40.646332000000001</v>
      </c>
      <c r="AH28">
        <v>122.366456</v>
      </c>
      <c r="AI28">
        <v>68.802518000000006</v>
      </c>
      <c r="AJ28">
        <v>0</v>
      </c>
      <c r="AK28">
        <v>55.328274</v>
      </c>
      <c r="AL28">
        <v>81.921000000000006</v>
      </c>
      <c r="AM28">
        <v>16.588864999999998</v>
      </c>
      <c r="AN28">
        <v>0</v>
      </c>
      <c r="AO28">
        <v>23.52</v>
      </c>
      <c r="AP28">
        <v>5.7645</v>
      </c>
      <c r="AQ28">
        <v>0</v>
      </c>
      <c r="AR28">
        <v>47.472000000000001</v>
      </c>
      <c r="AS28">
        <v>33.873497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1.391564</v>
      </c>
      <c r="BB28">
        <v>1.4417500000000001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3124.9460740000004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494.58929999999998</v>
      </c>
      <c r="L29">
        <v>657.88990000000001</v>
      </c>
      <c r="M29">
        <v>93.32</v>
      </c>
      <c r="N29">
        <v>119.59</v>
      </c>
      <c r="O29">
        <v>125.29529100000001</v>
      </c>
      <c r="P29">
        <v>142</v>
      </c>
      <c r="Q29">
        <v>20.755001</v>
      </c>
      <c r="R29">
        <v>43.05</v>
      </c>
      <c r="S29">
        <v>26.717787000000001</v>
      </c>
      <c r="T29">
        <v>0.81</v>
      </c>
      <c r="U29">
        <v>418.77</v>
      </c>
      <c r="V29">
        <v>18.14</v>
      </c>
      <c r="W29">
        <v>41.880400000000002</v>
      </c>
      <c r="X29">
        <v>147.5155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40.646332000000001</v>
      </c>
      <c r="AH29">
        <v>122.366456</v>
      </c>
      <c r="AI29">
        <v>68.802518000000006</v>
      </c>
      <c r="AJ29">
        <v>0</v>
      </c>
      <c r="AK29">
        <v>55.328274</v>
      </c>
      <c r="AL29">
        <v>81.921000000000006</v>
      </c>
      <c r="AM29">
        <v>16.588864999999998</v>
      </c>
      <c r="AN29">
        <v>0</v>
      </c>
      <c r="AO29">
        <v>23.52</v>
      </c>
      <c r="AP29">
        <v>5.7645</v>
      </c>
      <c r="AQ29">
        <v>0</v>
      </c>
      <c r="AR29">
        <v>47.472000000000001</v>
      </c>
      <c r="AS29">
        <v>33.873497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1.391564</v>
      </c>
      <c r="BB29">
        <v>1.4417500000000001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3124.9460740000004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406.76275099999998</v>
      </c>
      <c r="L30">
        <v>579.3963</v>
      </c>
      <c r="M30">
        <v>93.32</v>
      </c>
      <c r="N30">
        <v>119.59</v>
      </c>
      <c r="O30">
        <v>125.29529100000001</v>
      </c>
      <c r="P30">
        <v>142</v>
      </c>
      <c r="Q30">
        <v>13.23</v>
      </c>
      <c r="R30">
        <v>43.05</v>
      </c>
      <c r="S30">
        <v>18.261299999999999</v>
      </c>
      <c r="T30">
        <v>0.81</v>
      </c>
      <c r="U30">
        <v>418.77</v>
      </c>
      <c r="V30">
        <v>18.14</v>
      </c>
      <c r="W30">
        <v>41.880400000000002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40.646332000000001</v>
      </c>
      <c r="AH30">
        <v>122.366456</v>
      </c>
      <c r="AI30">
        <v>10.713564999999999</v>
      </c>
      <c r="AJ30">
        <v>0</v>
      </c>
      <c r="AK30">
        <v>55.328274</v>
      </c>
      <c r="AL30">
        <v>81.921000000000006</v>
      </c>
      <c r="AM30">
        <v>16.588864999999998</v>
      </c>
      <c r="AN30">
        <v>0</v>
      </c>
      <c r="AO30">
        <v>23.52</v>
      </c>
      <c r="AP30">
        <v>5.7645</v>
      </c>
      <c r="AQ30">
        <v>0</v>
      </c>
      <c r="AR30">
        <v>51.887999999999998</v>
      </c>
      <c r="AS30">
        <v>33.873497</v>
      </c>
      <c r="AT30">
        <v>19.999959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1.391564</v>
      </c>
      <c r="BB30">
        <v>1.4417500000000001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2888.9714840000006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405.14690000000002</v>
      </c>
      <c r="L31">
        <v>463.51639999999998</v>
      </c>
      <c r="M31">
        <v>93.32</v>
      </c>
      <c r="N31">
        <v>119.59</v>
      </c>
      <c r="O31">
        <v>125.29529100000001</v>
      </c>
      <c r="P31">
        <v>142</v>
      </c>
      <c r="Q31">
        <v>13.23</v>
      </c>
      <c r="R31">
        <v>43.05</v>
      </c>
      <c r="S31">
        <v>18.261299999999999</v>
      </c>
      <c r="T31">
        <v>0.81</v>
      </c>
      <c r="U31">
        <v>418.77</v>
      </c>
      <c r="V31">
        <v>18.14</v>
      </c>
      <c r="W31">
        <v>41.880400000000002</v>
      </c>
      <c r="X31">
        <v>147.5155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40.646332000000001</v>
      </c>
      <c r="AH31">
        <v>122.366456</v>
      </c>
      <c r="AI31">
        <v>3.3479899999999998</v>
      </c>
      <c r="AJ31">
        <v>0</v>
      </c>
      <c r="AK31">
        <v>55.328274</v>
      </c>
      <c r="AL31">
        <v>81.921000000000006</v>
      </c>
      <c r="AM31">
        <v>16.588864999999998</v>
      </c>
      <c r="AN31">
        <v>0</v>
      </c>
      <c r="AO31">
        <v>24.696000000000002</v>
      </c>
      <c r="AP31">
        <v>5.7645</v>
      </c>
      <c r="AQ31">
        <v>0</v>
      </c>
      <c r="AR31">
        <v>51.887999999999998</v>
      </c>
      <c r="AS31">
        <v>33.873497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1.8218399999999999</v>
      </c>
      <c r="BA31">
        <v>1.391564</v>
      </c>
      <c r="BB31">
        <v>1.4417500000000001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2758.7323580000007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405.14690000000002</v>
      </c>
      <c r="L32">
        <v>393.51639999999998</v>
      </c>
      <c r="M32">
        <v>93.32</v>
      </c>
      <c r="N32">
        <v>119.59</v>
      </c>
      <c r="O32">
        <v>125.29529100000001</v>
      </c>
      <c r="P32">
        <v>142</v>
      </c>
      <c r="Q32">
        <v>13.23</v>
      </c>
      <c r="R32">
        <v>43.05</v>
      </c>
      <c r="S32">
        <v>18.261299999999999</v>
      </c>
      <c r="T32">
        <v>0.81</v>
      </c>
      <c r="U32">
        <v>418.77</v>
      </c>
      <c r="V32">
        <v>18.14</v>
      </c>
      <c r="W32">
        <v>41.880400000000002</v>
      </c>
      <c r="X32">
        <v>147.5155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40.646332000000001</v>
      </c>
      <c r="AH32">
        <v>122.366456</v>
      </c>
      <c r="AI32">
        <v>3.3479899999999998</v>
      </c>
      <c r="AJ32">
        <v>0</v>
      </c>
      <c r="AK32">
        <v>55.328274</v>
      </c>
      <c r="AL32">
        <v>81.921000000000006</v>
      </c>
      <c r="AM32">
        <v>16.588864999999998</v>
      </c>
      <c r="AN32">
        <v>0</v>
      </c>
      <c r="AO32">
        <v>24.696000000000002</v>
      </c>
      <c r="AP32">
        <v>5.7645</v>
      </c>
      <c r="AQ32">
        <v>0</v>
      </c>
      <c r="AR32">
        <v>47.472000000000001</v>
      </c>
      <c r="AS32">
        <v>33.873497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1.8218399999999999</v>
      </c>
      <c r="BA32">
        <v>1.391564</v>
      </c>
      <c r="BB32">
        <v>1.4417500000000001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2684.3163580000009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405.14690000000002</v>
      </c>
      <c r="L33">
        <v>381.498446</v>
      </c>
      <c r="M33">
        <v>93.32</v>
      </c>
      <c r="N33">
        <v>119.59</v>
      </c>
      <c r="O33">
        <v>125.29529100000001</v>
      </c>
      <c r="P33">
        <v>142</v>
      </c>
      <c r="Q33">
        <v>12.057779</v>
      </c>
      <c r="R33">
        <v>30.226195000000001</v>
      </c>
      <c r="S33">
        <v>14.598369</v>
      </c>
      <c r="T33">
        <v>0.81</v>
      </c>
      <c r="U33">
        <v>418.77</v>
      </c>
      <c r="V33">
        <v>7.9672000000000001</v>
      </c>
      <c r="W33">
        <v>25.394500000000001</v>
      </c>
      <c r="X33">
        <v>114.2608</v>
      </c>
      <c r="Y33">
        <v>0</v>
      </c>
      <c r="Z33">
        <v>6.5537999999999998</v>
      </c>
      <c r="AA33">
        <v>42.14808</v>
      </c>
      <c r="AB33">
        <v>42.373044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40.646332000000001</v>
      </c>
      <c r="AH33">
        <v>122.366456</v>
      </c>
      <c r="AI33">
        <v>3.3479899999999998</v>
      </c>
      <c r="AJ33">
        <v>0</v>
      </c>
      <c r="AK33">
        <v>55.328274</v>
      </c>
      <c r="AL33">
        <v>81.921000000000006</v>
      </c>
      <c r="AM33">
        <v>16.588864999999998</v>
      </c>
      <c r="AN33">
        <v>0</v>
      </c>
      <c r="AO33">
        <v>23.52</v>
      </c>
      <c r="AP33">
        <v>5.7645</v>
      </c>
      <c r="AQ33">
        <v>0</v>
      </c>
      <c r="AR33">
        <v>47.472000000000001</v>
      </c>
      <c r="AS33">
        <v>33.873497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1.8218399999999999</v>
      </c>
      <c r="BA33">
        <v>1.391564</v>
      </c>
      <c r="BB33">
        <v>1.4417500000000001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2594.0585240000009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377.16970500000002</v>
      </c>
      <c r="L34">
        <v>351.51639999999998</v>
      </c>
      <c r="M34">
        <v>93.32</v>
      </c>
      <c r="N34">
        <v>119.59</v>
      </c>
      <c r="O34">
        <v>125.29529100000001</v>
      </c>
      <c r="P34">
        <v>142</v>
      </c>
      <c r="Q34">
        <v>12.057779</v>
      </c>
      <c r="R34">
        <v>24.116700000000002</v>
      </c>
      <c r="S34">
        <v>14.598369</v>
      </c>
      <c r="T34">
        <v>0.81</v>
      </c>
      <c r="U34">
        <v>418.77</v>
      </c>
      <c r="V34">
        <v>7.9672000000000001</v>
      </c>
      <c r="W34">
        <v>25.394500000000001</v>
      </c>
      <c r="X34">
        <v>114.2608</v>
      </c>
      <c r="Y34">
        <v>0</v>
      </c>
      <c r="Z34">
        <v>6.5537999999999998</v>
      </c>
      <c r="AA34">
        <v>42.14808</v>
      </c>
      <c r="AB34">
        <v>42.373044</v>
      </c>
      <c r="AC34">
        <v>30.573592999999999</v>
      </c>
      <c r="AD34">
        <v>38.375382000000002</v>
      </c>
      <c r="AE34">
        <v>51.987209</v>
      </c>
      <c r="AF34">
        <v>8.4434509999999996</v>
      </c>
      <c r="AG34">
        <v>40.646332000000001</v>
      </c>
      <c r="AH34">
        <v>122.366456</v>
      </c>
      <c r="AI34">
        <v>3.3479899999999998</v>
      </c>
      <c r="AJ34">
        <v>0</v>
      </c>
      <c r="AK34">
        <v>55.328274</v>
      </c>
      <c r="AL34">
        <v>81.921000000000006</v>
      </c>
      <c r="AM34">
        <v>16.588864999999998</v>
      </c>
      <c r="AN34">
        <v>0</v>
      </c>
      <c r="AO34">
        <v>23.52</v>
      </c>
      <c r="AP34">
        <v>5.7645</v>
      </c>
      <c r="AQ34">
        <v>0</v>
      </c>
      <c r="AR34">
        <v>47.472000000000001</v>
      </c>
      <c r="AS34">
        <v>33.873497</v>
      </c>
      <c r="AT34">
        <v>19.999959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1.8218399999999999</v>
      </c>
      <c r="BA34">
        <v>1.391564</v>
      </c>
      <c r="BB34">
        <v>1.4417500000000001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2529.9897880000012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377.16970500000002</v>
      </c>
      <c r="L35">
        <v>351.51639999999998</v>
      </c>
      <c r="M35">
        <v>93.32</v>
      </c>
      <c r="N35">
        <v>119.59</v>
      </c>
      <c r="O35">
        <v>125.29529100000001</v>
      </c>
      <c r="P35">
        <v>142</v>
      </c>
      <c r="Q35">
        <v>12.013979000000001</v>
      </c>
      <c r="R35">
        <v>24.116700000000002</v>
      </c>
      <c r="S35">
        <v>14.533918999999999</v>
      </c>
      <c r="T35">
        <v>0.81</v>
      </c>
      <c r="U35">
        <v>418.77</v>
      </c>
      <c r="V35">
        <v>7.9672000000000001</v>
      </c>
      <c r="W35">
        <v>25.394500000000001</v>
      </c>
      <c r="X35">
        <v>114.2608</v>
      </c>
      <c r="Y35">
        <v>0</v>
      </c>
      <c r="Z35">
        <v>6.5537999999999998</v>
      </c>
      <c r="AA35">
        <v>42.14808</v>
      </c>
      <c r="AB35">
        <v>42.373044</v>
      </c>
      <c r="AC35">
        <v>30.573592999999999</v>
      </c>
      <c r="AD35">
        <v>38.375382000000002</v>
      </c>
      <c r="AE35">
        <v>51.987209</v>
      </c>
      <c r="AF35">
        <v>8.4434509999999996</v>
      </c>
      <c r="AG35">
        <v>40.646332000000001</v>
      </c>
      <c r="AH35">
        <v>108.990365</v>
      </c>
      <c r="AI35">
        <v>3.3479899999999998</v>
      </c>
      <c r="AJ35">
        <v>0</v>
      </c>
      <c r="AK35">
        <v>55.328274</v>
      </c>
      <c r="AL35">
        <v>81.921000000000006</v>
      </c>
      <c r="AM35">
        <v>16.510508999999999</v>
      </c>
      <c r="AN35">
        <v>0</v>
      </c>
      <c r="AO35">
        <v>24.696000000000002</v>
      </c>
      <c r="AP35">
        <v>5.7645</v>
      </c>
      <c r="AQ35">
        <v>0</v>
      </c>
      <c r="AR35">
        <v>47.472000000000001</v>
      </c>
      <c r="AS35">
        <v>33.873497</v>
      </c>
      <c r="AT35">
        <v>19.999959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1.4721930000000001</v>
      </c>
      <c r="BA35">
        <v>1.2382899999999999</v>
      </c>
      <c r="BB35">
        <v>1.4417500000000001</v>
      </c>
      <c r="BC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2524.1001700000006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377.16970500000002</v>
      </c>
      <c r="L36">
        <v>351.51639999999998</v>
      </c>
      <c r="M36">
        <v>93.32</v>
      </c>
      <c r="N36">
        <v>119.59</v>
      </c>
      <c r="O36">
        <v>125.29529100000001</v>
      </c>
      <c r="P36">
        <v>142</v>
      </c>
      <c r="Q36">
        <v>12.013979000000001</v>
      </c>
      <c r="R36">
        <v>24.116700000000002</v>
      </c>
      <c r="S36">
        <v>14.533918999999999</v>
      </c>
      <c r="T36">
        <v>0.81</v>
      </c>
      <c r="U36">
        <v>418.77</v>
      </c>
      <c r="V36">
        <v>7.9672000000000001</v>
      </c>
      <c r="W36">
        <v>25.394500000000001</v>
      </c>
      <c r="X36">
        <v>114.2608</v>
      </c>
      <c r="Y36">
        <v>0</v>
      </c>
      <c r="Z36">
        <v>6.5537999999999998</v>
      </c>
      <c r="AA36">
        <v>42.14808</v>
      </c>
      <c r="AB36">
        <v>42.373044</v>
      </c>
      <c r="AC36">
        <v>30.573592999999999</v>
      </c>
      <c r="AD36">
        <v>38.375382000000002</v>
      </c>
      <c r="AE36">
        <v>51.987209</v>
      </c>
      <c r="AF36">
        <v>8.4434509999999996</v>
      </c>
      <c r="AG36">
        <v>40.646332000000001</v>
      </c>
      <c r="AH36">
        <v>122.366456</v>
      </c>
      <c r="AI36">
        <v>3.3479899999999998</v>
      </c>
      <c r="AJ36">
        <v>0</v>
      </c>
      <c r="AK36">
        <v>55.328274</v>
      </c>
      <c r="AL36">
        <v>81.921000000000006</v>
      </c>
      <c r="AM36">
        <v>10.913727</v>
      </c>
      <c r="AN36">
        <v>0</v>
      </c>
      <c r="AO36">
        <v>24.696000000000002</v>
      </c>
      <c r="AP36">
        <v>5.7645</v>
      </c>
      <c r="AQ36">
        <v>0</v>
      </c>
      <c r="AR36">
        <v>47.472000000000001</v>
      </c>
      <c r="AS36">
        <v>33.873497</v>
      </c>
      <c r="AT36">
        <v>19.452871999999999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1.8218399999999999</v>
      </c>
      <c r="BA36">
        <v>1.391564</v>
      </c>
      <c r="BB36">
        <v>1.4417500000000001</v>
      </c>
      <c r="BC36">
        <v>36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2535.8353130000005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377.36721999999997</v>
      </c>
      <c r="L37">
        <v>351.51639999999998</v>
      </c>
      <c r="M37">
        <v>93.32</v>
      </c>
      <c r="N37">
        <v>119.59</v>
      </c>
      <c r="O37">
        <v>125.29529100000001</v>
      </c>
      <c r="P37">
        <v>142</v>
      </c>
      <c r="Q37">
        <v>12.024118</v>
      </c>
      <c r="R37">
        <v>24.116700000000002</v>
      </c>
      <c r="S37">
        <v>14.458499</v>
      </c>
      <c r="T37">
        <v>0.81</v>
      </c>
      <c r="U37">
        <v>418.77</v>
      </c>
      <c r="V37">
        <v>7.9672000000000001</v>
      </c>
      <c r="W37">
        <v>25.394500000000001</v>
      </c>
      <c r="X37">
        <v>114.2608</v>
      </c>
      <c r="Y37">
        <v>0</v>
      </c>
      <c r="Z37">
        <v>6.5537999999999998</v>
      </c>
      <c r="AA37">
        <v>42.14808</v>
      </c>
      <c r="AB37">
        <v>42.373044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40.646332000000001</v>
      </c>
      <c r="AH37">
        <v>122.366456</v>
      </c>
      <c r="AI37">
        <v>16.070349</v>
      </c>
      <c r="AJ37">
        <v>0</v>
      </c>
      <c r="AK37">
        <v>55.328274</v>
      </c>
      <c r="AL37">
        <v>81.921000000000006</v>
      </c>
      <c r="AM37">
        <v>9.0947720000000007</v>
      </c>
      <c r="AN37">
        <v>0</v>
      </c>
      <c r="AO37">
        <v>24.696000000000002</v>
      </c>
      <c r="AP37">
        <v>5.7645</v>
      </c>
      <c r="AQ37">
        <v>0</v>
      </c>
      <c r="AR37">
        <v>47.472000000000001</v>
      </c>
      <c r="AS37">
        <v>33.873497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1.391564</v>
      </c>
      <c r="BB37">
        <v>1.4417500000000001</v>
      </c>
      <c r="BC37">
        <v>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2552.4180380000007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377.36721999999997</v>
      </c>
      <c r="L38">
        <v>351.51639999999998</v>
      </c>
      <c r="M38">
        <v>93.32</v>
      </c>
      <c r="N38">
        <v>119.59</v>
      </c>
      <c r="O38">
        <v>125.29529100000001</v>
      </c>
      <c r="P38">
        <v>142</v>
      </c>
      <c r="Q38">
        <v>12.024118</v>
      </c>
      <c r="R38">
        <v>24.116700000000002</v>
      </c>
      <c r="S38">
        <v>14.458499</v>
      </c>
      <c r="T38">
        <v>0.81</v>
      </c>
      <c r="U38">
        <v>418.77</v>
      </c>
      <c r="V38">
        <v>7.9672000000000001</v>
      </c>
      <c r="W38">
        <v>25.394500000000001</v>
      </c>
      <c r="X38">
        <v>114.2608</v>
      </c>
      <c r="Y38">
        <v>0</v>
      </c>
      <c r="Z38">
        <v>6.5537999999999998</v>
      </c>
      <c r="AA38">
        <v>42.14808</v>
      </c>
      <c r="AB38">
        <v>42.373044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40.646332000000001</v>
      </c>
      <c r="AH38">
        <v>122.366456</v>
      </c>
      <c r="AI38">
        <v>16.070349</v>
      </c>
      <c r="AJ38">
        <v>0</v>
      </c>
      <c r="AK38">
        <v>55.328274</v>
      </c>
      <c r="AL38">
        <v>81.921000000000006</v>
      </c>
      <c r="AM38">
        <v>5.5408150000000003</v>
      </c>
      <c r="AN38">
        <v>0</v>
      </c>
      <c r="AO38">
        <v>24.696000000000002</v>
      </c>
      <c r="AP38">
        <v>5.7645</v>
      </c>
      <c r="AQ38">
        <v>0</v>
      </c>
      <c r="AR38">
        <v>47.472000000000001</v>
      </c>
      <c r="AS38">
        <v>33.873497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1.391564</v>
      </c>
      <c r="BB38">
        <v>1.4417500000000001</v>
      </c>
      <c r="BC38">
        <v>42.25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2550.1140810000006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405.14690000000002</v>
      </c>
      <c r="L39">
        <v>359.35164600000002</v>
      </c>
      <c r="M39">
        <v>93.32</v>
      </c>
      <c r="N39">
        <v>119.59</v>
      </c>
      <c r="O39">
        <v>125.29529100000001</v>
      </c>
      <c r="P39">
        <v>142</v>
      </c>
      <c r="Q39">
        <v>11.918715000000001</v>
      </c>
      <c r="R39">
        <v>24.116700000000002</v>
      </c>
      <c r="S39">
        <v>14.535169</v>
      </c>
      <c r="T39">
        <v>0.81</v>
      </c>
      <c r="U39">
        <v>418.77</v>
      </c>
      <c r="V39">
        <v>7.9672000000000001</v>
      </c>
      <c r="W39">
        <v>25.394500000000001</v>
      </c>
      <c r="X39">
        <v>114.2608</v>
      </c>
      <c r="Y39">
        <v>0</v>
      </c>
      <c r="Z39">
        <v>6.5537999999999998</v>
      </c>
      <c r="AA39">
        <v>42.14808</v>
      </c>
      <c r="AB39">
        <v>42.373044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40.646332000000001</v>
      </c>
      <c r="AH39">
        <v>122.366456</v>
      </c>
      <c r="AI39">
        <v>16.070349</v>
      </c>
      <c r="AJ39">
        <v>0</v>
      </c>
      <c r="AK39">
        <v>55.328274</v>
      </c>
      <c r="AL39">
        <v>81.921000000000006</v>
      </c>
      <c r="AM39">
        <v>5.5408150000000003</v>
      </c>
      <c r="AN39">
        <v>0</v>
      </c>
      <c r="AO39">
        <v>24.696000000000002</v>
      </c>
      <c r="AP39">
        <v>5.7645</v>
      </c>
      <c r="AQ39">
        <v>0</v>
      </c>
      <c r="AR39">
        <v>47.472000000000001</v>
      </c>
      <c r="AS39">
        <v>33.873497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1.391564</v>
      </c>
      <c r="BB39">
        <v>1.4417500000000001</v>
      </c>
      <c r="BC39">
        <v>26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2569.4502740000007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405.14690000000002</v>
      </c>
      <c r="L40">
        <v>359.35164600000002</v>
      </c>
      <c r="M40">
        <v>93.32</v>
      </c>
      <c r="N40">
        <v>119.59</v>
      </c>
      <c r="O40">
        <v>125.29529100000001</v>
      </c>
      <c r="P40">
        <v>142</v>
      </c>
      <c r="Q40">
        <v>11.918715000000001</v>
      </c>
      <c r="R40">
        <v>24.116700000000002</v>
      </c>
      <c r="S40">
        <v>14.535169</v>
      </c>
      <c r="T40">
        <v>0.81</v>
      </c>
      <c r="U40">
        <v>418.77</v>
      </c>
      <c r="V40">
        <v>7.9672000000000001</v>
      </c>
      <c r="W40">
        <v>25.394500000000001</v>
      </c>
      <c r="X40">
        <v>114.2608</v>
      </c>
      <c r="Y40">
        <v>0</v>
      </c>
      <c r="Z40">
        <v>6.5537999999999998</v>
      </c>
      <c r="AA40">
        <v>42.14808</v>
      </c>
      <c r="AB40">
        <v>42.373044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40.646332000000001</v>
      </c>
      <c r="AH40">
        <v>122.366456</v>
      </c>
      <c r="AI40">
        <v>16.070349</v>
      </c>
      <c r="AJ40">
        <v>0</v>
      </c>
      <c r="AK40">
        <v>55.328274</v>
      </c>
      <c r="AL40">
        <v>81.921000000000006</v>
      </c>
      <c r="AM40">
        <v>5.5408150000000003</v>
      </c>
      <c r="AN40">
        <v>0</v>
      </c>
      <c r="AO40">
        <v>24.696000000000002</v>
      </c>
      <c r="AP40">
        <v>5.7645</v>
      </c>
      <c r="AQ40">
        <v>0</v>
      </c>
      <c r="AR40">
        <v>47.472000000000001</v>
      </c>
      <c r="AS40">
        <v>33.873497</v>
      </c>
      <c r="AT40">
        <v>17.270768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1.5335350000000001</v>
      </c>
      <c r="BA40">
        <v>1.391564</v>
      </c>
      <c r="BB40">
        <v>1.4417500000000001</v>
      </c>
      <c r="BC40">
        <v>33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2573.4327780000003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455.14690000000002</v>
      </c>
      <c r="L41">
        <v>359.35164600000002</v>
      </c>
      <c r="M41">
        <v>93.32</v>
      </c>
      <c r="N41">
        <v>119.59</v>
      </c>
      <c r="O41">
        <v>125.29529100000001</v>
      </c>
      <c r="P41">
        <v>142</v>
      </c>
      <c r="Q41">
        <v>11.918715000000001</v>
      </c>
      <c r="R41">
        <v>24.116700000000002</v>
      </c>
      <c r="S41">
        <v>14.535169</v>
      </c>
      <c r="T41">
        <v>0.81</v>
      </c>
      <c r="U41">
        <v>418.77</v>
      </c>
      <c r="V41">
        <v>7.9672000000000001</v>
      </c>
      <c r="W41">
        <v>25.394500000000001</v>
      </c>
      <c r="X41">
        <v>114.2608</v>
      </c>
      <c r="Y41">
        <v>0</v>
      </c>
      <c r="Z41">
        <v>6.5537999999999998</v>
      </c>
      <c r="AA41">
        <v>42.14808</v>
      </c>
      <c r="AB41">
        <v>42.373044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40.646332000000001</v>
      </c>
      <c r="AH41">
        <v>122.366456</v>
      </c>
      <c r="AI41">
        <v>3.3479899999999998</v>
      </c>
      <c r="AJ41">
        <v>0</v>
      </c>
      <c r="AK41">
        <v>55.328274</v>
      </c>
      <c r="AL41">
        <v>81.921000000000006</v>
      </c>
      <c r="AM41">
        <v>5.5408150000000003</v>
      </c>
      <c r="AN41">
        <v>0</v>
      </c>
      <c r="AO41">
        <v>24.696000000000002</v>
      </c>
      <c r="AP41">
        <v>5.7645</v>
      </c>
      <c r="AQ41">
        <v>0</v>
      </c>
      <c r="AR41">
        <v>47.472000000000001</v>
      </c>
      <c r="AS41">
        <v>33.873497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1.073474</v>
      </c>
      <c r="BA41">
        <v>1.391564</v>
      </c>
      <c r="BB41">
        <v>1.4417500000000001</v>
      </c>
      <c r="BC41">
        <v>74.3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2654.2795490000003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455.14690000000002</v>
      </c>
      <c r="L42">
        <v>359.35164600000002</v>
      </c>
      <c r="M42">
        <v>93.32</v>
      </c>
      <c r="N42">
        <v>119.59</v>
      </c>
      <c r="O42">
        <v>125.29529100000001</v>
      </c>
      <c r="P42">
        <v>142</v>
      </c>
      <c r="Q42">
        <v>11.918715000000001</v>
      </c>
      <c r="R42">
        <v>24.116700000000002</v>
      </c>
      <c r="S42">
        <v>14.535169</v>
      </c>
      <c r="T42">
        <v>0.81</v>
      </c>
      <c r="U42">
        <v>418.77</v>
      </c>
      <c r="V42">
        <v>7.9672000000000001</v>
      </c>
      <c r="W42">
        <v>25.394500000000001</v>
      </c>
      <c r="X42">
        <v>114.2608</v>
      </c>
      <c r="Y42">
        <v>0</v>
      </c>
      <c r="Z42">
        <v>6.5537999999999998</v>
      </c>
      <c r="AA42">
        <v>42.14808</v>
      </c>
      <c r="AB42">
        <v>42.373044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40.646332000000001</v>
      </c>
      <c r="AH42">
        <v>122.366456</v>
      </c>
      <c r="AI42">
        <v>3.3479899999999998</v>
      </c>
      <c r="AJ42">
        <v>0</v>
      </c>
      <c r="AK42">
        <v>55.328274</v>
      </c>
      <c r="AL42">
        <v>81.921000000000006</v>
      </c>
      <c r="AM42">
        <v>5.5408150000000003</v>
      </c>
      <c r="AN42">
        <v>0</v>
      </c>
      <c r="AO42">
        <v>24.696000000000002</v>
      </c>
      <c r="AP42">
        <v>5.7645</v>
      </c>
      <c r="AQ42">
        <v>0</v>
      </c>
      <c r="AR42">
        <v>47.472000000000001</v>
      </c>
      <c r="AS42">
        <v>33.873497</v>
      </c>
      <c r="AT42">
        <v>19.999959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0.58274400000000004</v>
      </c>
      <c r="BA42">
        <v>1.391564</v>
      </c>
      <c r="BB42">
        <v>1.4417500000000001</v>
      </c>
      <c r="BC42">
        <v>74.3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2653.7888190000003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455.14690000000002</v>
      </c>
      <c r="L43">
        <v>360.39031699999998</v>
      </c>
      <c r="M43">
        <v>93.32</v>
      </c>
      <c r="N43">
        <v>119.59</v>
      </c>
      <c r="O43">
        <v>125.29529100000001</v>
      </c>
      <c r="P43">
        <v>142</v>
      </c>
      <c r="Q43">
        <v>10.23</v>
      </c>
      <c r="R43">
        <v>28.420413</v>
      </c>
      <c r="S43">
        <v>14.607151</v>
      </c>
      <c r="T43">
        <v>0.81</v>
      </c>
      <c r="U43">
        <v>418.77</v>
      </c>
      <c r="V43">
        <v>11.661683</v>
      </c>
      <c r="W43">
        <v>29.072496999999998</v>
      </c>
      <c r="X43">
        <v>114.2608</v>
      </c>
      <c r="Y43">
        <v>0</v>
      </c>
      <c r="Z43">
        <v>6.5537999999999998</v>
      </c>
      <c r="AA43">
        <v>42.14808</v>
      </c>
      <c r="AB43">
        <v>42.373044</v>
      </c>
      <c r="AC43">
        <v>30.573592999999999</v>
      </c>
      <c r="AD43">
        <v>38.375382000000002</v>
      </c>
      <c r="AE43">
        <v>51.987209</v>
      </c>
      <c r="AF43">
        <v>8.4434509999999996</v>
      </c>
      <c r="AG43">
        <v>40.646332000000001</v>
      </c>
      <c r="AH43">
        <v>122.366456</v>
      </c>
      <c r="AI43">
        <v>3.3479899999999998</v>
      </c>
      <c r="AJ43">
        <v>0</v>
      </c>
      <c r="AK43">
        <v>55.328274</v>
      </c>
      <c r="AL43">
        <v>81.921000000000006</v>
      </c>
      <c r="AM43">
        <v>5.5408150000000003</v>
      </c>
      <c r="AN43">
        <v>0</v>
      </c>
      <c r="AO43">
        <v>23.52</v>
      </c>
      <c r="AP43">
        <v>5.7645</v>
      </c>
      <c r="AQ43">
        <v>0</v>
      </c>
      <c r="AR43">
        <v>47.472000000000001</v>
      </c>
      <c r="AS43">
        <v>33.873497</v>
      </c>
      <c r="AT43">
        <v>19.999959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0</v>
      </c>
      <c r="BA43">
        <v>1.1132519999999999</v>
      </c>
      <c r="BB43">
        <v>1.4417500000000001</v>
      </c>
      <c r="BC43">
        <v>75.11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2663.6598940000003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455.14690000000002</v>
      </c>
      <c r="L44">
        <v>360.39031699999998</v>
      </c>
      <c r="M44">
        <v>93.32</v>
      </c>
      <c r="N44">
        <v>119.59</v>
      </c>
      <c r="O44">
        <v>125.29529100000001</v>
      </c>
      <c r="P44">
        <v>142</v>
      </c>
      <c r="Q44">
        <v>10.23</v>
      </c>
      <c r="R44">
        <v>30.0443</v>
      </c>
      <c r="S44">
        <v>14.607151</v>
      </c>
      <c r="T44">
        <v>0.81</v>
      </c>
      <c r="U44">
        <v>418.77</v>
      </c>
      <c r="V44">
        <v>11.661683</v>
      </c>
      <c r="W44">
        <v>31.0337</v>
      </c>
      <c r="X44">
        <v>114.2608</v>
      </c>
      <c r="Y44">
        <v>0</v>
      </c>
      <c r="Z44">
        <v>6.5537999999999998</v>
      </c>
      <c r="AA44">
        <v>42.14808</v>
      </c>
      <c r="AB44">
        <v>42.373044</v>
      </c>
      <c r="AC44">
        <v>30.573592999999999</v>
      </c>
      <c r="AD44">
        <v>38.375382000000002</v>
      </c>
      <c r="AE44">
        <v>51.987209</v>
      </c>
      <c r="AF44">
        <v>8.4434509999999996</v>
      </c>
      <c r="AG44">
        <v>40.646332000000001</v>
      </c>
      <c r="AH44">
        <v>122.366456</v>
      </c>
      <c r="AI44">
        <v>3.3479899999999998</v>
      </c>
      <c r="AJ44">
        <v>0</v>
      </c>
      <c r="AK44">
        <v>55.328274</v>
      </c>
      <c r="AL44">
        <v>81.921000000000006</v>
      </c>
      <c r="AM44">
        <v>5.5408150000000003</v>
      </c>
      <c r="AN44">
        <v>0</v>
      </c>
      <c r="AO44">
        <v>23.52</v>
      </c>
      <c r="AP44">
        <v>5.7645</v>
      </c>
      <c r="AQ44">
        <v>0</v>
      </c>
      <c r="AR44">
        <v>47.472000000000001</v>
      </c>
      <c r="AS44">
        <v>33.873497</v>
      </c>
      <c r="AT44">
        <v>16.334945999999999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0</v>
      </c>
      <c r="BA44">
        <v>1.1132519999999999</v>
      </c>
      <c r="BB44">
        <v>1.4417500000000001</v>
      </c>
      <c r="BC44">
        <v>75.11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2663.5799710000001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455.14690000000002</v>
      </c>
      <c r="L45">
        <v>360.39031699999998</v>
      </c>
      <c r="M45">
        <v>93.32</v>
      </c>
      <c r="N45">
        <v>119.59</v>
      </c>
      <c r="O45">
        <v>125.29529100000001</v>
      </c>
      <c r="P45">
        <v>142</v>
      </c>
      <c r="Q45">
        <v>10.23</v>
      </c>
      <c r="R45">
        <v>30.0443</v>
      </c>
      <c r="S45">
        <v>14.607151</v>
      </c>
      <c r="T45">
        <v>0.81</v>
      </c>
      <c r="U45">
        <v>418.77</v>
      </c>
      <c r="V45">
        <v>11.661683</v>
      </c>
      <c r="W45">
        <v>31.0337</v>
      </c>
      <c r="X45">
        <v>114.2608</v>
      </c>
      <c r="Y45">
        <v>0</v>
      </c>
      <c r="Z45">
        <v>6.5537999999999998</v>
      </c>
      <c r="AA45">
        <v>42.14808</v>
      </c>
      <c r="AB45">
        <v>42.373044</v>
      </c>
      <c r="AC45">
        <v>30.573592999999999</v>
      </c>
      <c r="AD45">
        <v>38.375382000000002</v>
      </c>
      <c r="AE45">
        <v>51.987209</v>
      </c>
      <c r="AF45">
        <v>8.4434509999999996</v>
      </c>
      <c r="AG45">
        <v>40.646332000000001</v>
      </c>
      <c r="AH45">
        <v>122.366456</v>
      </c>
      <c r="AI45">
        <v>3.3479899999999998</v>
      </c>
      <c r="AJ45">
        <v>0</v>
      </c>
      <c r="AK45">
        <v>55.328274</v>
      </c>
      <c r="AL45">
        <v>53.451999999999998</v>
      </c>
      <c r="AM45">
        <v>5.5408150000000003</v>
      </c>
      <c r="AN45">
        <v>0</v>
      </c>
      <c r="AO45">
        <v>23.52</v>
      </c>
      <c r="AP45">
        <v>7.6859999999999999</v>
      </c>
      <c r="AQ45">
        <v>0</v>
      </c>
      <c r="AR45">
        <v>47.472000000000001</v>
      </c>
      <c r="AS45">
        <v>33.873497</v>
      </c>
      <c r="AT45">
        <v>12.837168999999999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0</v>
      </c>
      <c r="BA45">
        <v>1.1132519999999999</v>
      </c>
      <c r="BB45">
        <v>1.4417500000000001</v>
      </c>
      <c r="BC45">
        <v>75.52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2633.9446939999998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455.14690000000002</v>
      </c>
      <c r="L46">
        <v>360.39031699999998</v>
      </c>
      <c r="M46">
        <v>93.32</v>
      </c>
      <c r="N46">
        <v>119.59</v>
      </c>
      <c r="O46">
        <v>125.29529100000001</v>
      </c>
      <c r="P46">
        <v>142</v>
      </c>
      <c r="Q46">
        <v>10.23</v>
      </c>
      <c r="R46">
        <v>30.0443</v>
      </c>
      <c r="S46">
        <v>14.607151</v>
      </c>
      <c r="T46">
        <v>0.81</v>
      </c>
      <c r="U46">
        <v>418.77</v>
      </c>
      <c r="V46">
        <v>11.661683</v>
      </c>
      <c r="W46">
        <v>31.0337</v>
      </c>
      <c r="X46">
        <v>114.2608</v>
      </c>
      <c r="Y46">
        <v>0</v>
      </c>
      <c r="Z46">
        <v>6.5537999999999998</v>
      </c>
      <c r="AA46">
        <v>42.14808</v>
      </c>
      <c r="AB46">
        <v>42.373044</v>
      </c>
      <c r="AC46">
        <v>30.573592999999999</v>
      </c>
      <c r="AD46">
        <v>38.375382000000002</v>
      </c>
      <c r="AE46">
        <v>51.987209</v>
      </c>
      <c r="AF46">
        <v>8.4434509999999996</v>
      </c>
      <c r="AG46">
        <v>40.646332000000001</v>
      </c>
      <c r="AH46">
        <v>122.366456</v>
      </c>
      <c r="AI46">
        <v>3.3479899999999998</v>
      </c>
      <c r="AJ46">
        <v>0</v>
      </c>
      <c r="AK46">
        <v>55.328274</v>
      </c>
      <c r="AL46">
        <v>53.451999999999998</v>
      </c>
      <c r="AM46">
        <v>5.5408150000000003</v>
      </c>
      <c r="AN46">
        <v>0</v>
      </c>
      <c r="AO46">
        <v>23.52</v>
      </c>
      <c r="AP46">
        <v>7.6859999999999999</v>
      </c>
      <c r="AQ46">
        <v>0</v>
      </c>
      <c r="AR46">
        <v>51.887999999999998</v>
      </c>
      <c r="AS46">
        <v>33.873497</v>
      </c>
      <c r="AT46">
        <v>15.650242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0</v>
      </c>
      <c r="BA46">
        <v>1.1132519999999999</v>
      </c>
      <c r="BB46">
        <v>1.4417500000000001</v>
      </c>
      <c r="BC46">
        <v>75.52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2641.1737669999998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455.14690000000002</v>
      </c>
      <c r="L47">
        <v>397.3963</v>
      </c>
      <c r="M47">
        <v>93.32</v>
      </c>
      <c r="N47">
        <v>119.59</v>
      </c>
      <c r="O47">
        <v>125.29529100000001</v>
      </c>
      <c r="P47">
        <v>142</v>
      </c>
      <c r="Q47">
        <v>10.23</v>
      </c>
      <c r="R47">
        <v>30.0443</v>
      </c>
      <c r="S47">
        <v>14.081132999999999</v>
      </c>
      <c r="T47">
        <v>0.81</v>
      </c>
      <c r="U47">
        <v>418.77</v>
      </c>
      <c r="V47">
        <v>11.661683</v>
      </c>
      <c r="W47">
        <v>31.0337</v>
      </c>
      <c r="X47">
        <v>114.2608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40.646332000000001</v>
      </c>
      <c r="AH47">
        <v>122.366456</v>
      </c>
      <c r="AI47">
        <v>0</v>
      </c>
      <c r="AJ47">
        <v>0</v>
      </c>
      <c r="AK47">
        <v>55.328274</v>
      </c>
      <c r="AL47">
        <v>53.451999999999998</v>
      </c>
      <c r="AM47">
        <v>5.5408150000000003</v>
      </c>
      <c r="AN47">
        <v>0</v>
      </c>
      <c r="AO47">
        <v>23.52</v>
      </c>
      <c r="AP47">
        <v>7.6859999999999999</v>
      </c>
      <c r="AQ47">
        <v>0</v>
      </c>
      <c r="AR47">
        <v>51.887999999999998</v>
      </c>
      <c r="AS47">
        <v>33.873497</v>
      </c>
      <c r="AT47">
        <v>13.589466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0</v>
      </c>
      <c r="BA47">
        <v>1.1132519999999999</v>
      </c>
      <c r="BB47">
        <v>1.4417500000000001</v>
      </c>
      <c r="BC47">
        <v>75.52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2668.6298579999998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455.14690000000002</v>
      </c>
      <c r="L48">
        <v>397.3963</v>
      </c>
      <c r="M48">
        <v>93.287599999999998</v>
      </c>
      <c r="N48">
        <v>119.59</v>
      </c>
      <c r="O48">
        <v>125.29529100000001</v>
      </c>
      <c r="P48">
        <v>142</v>
      </c>
      <c r="Q48">
        <v>10.23</v>
      </c>
      <c r="R48">
        <v>30.0443</v>
      </c>
      <c r="S48">
        <v>14.081132999999999</v>
      </c>
      <c r="T48">
        <v>0.81</v>
      </c>
      <c r="U48">
        <v>418.77</v>
      </c>
      <c r="V48">
        <v>11.661683</v>
      </c>
      <c r="W48">
        <v>31.0337</v>
      </c>
      <c r="X48">
        <v>114.2608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40.646332000000001</v>
      </c>
      <c r="AH48">
        <v>122.366456</v>
      </c>
      <c r="AI48">
        <v>0</v>
      </c>
      <c r="AJ48">
        <v>0</v>
      </c>
      <c r="AK48">
        <v>55.328274</v>
      </c>
      <c r="AL48">
        <v>81.921000000000006</v>
      </c>
      <c r="AM48">
        <v>5.5408150000000003</v>
      </c>
      <c r="AN48">
        <v>0</v>
      </c>
      <c r="AO48">
        <v>23.52</v>
      </c>
      <c r="AP48">
        <v>7.6859999999999999</v>
      </c>
      <c r="AQ48">
        <v>0</v>
      </c>
      <c r="AR48">
        <v>47.472000000000001</v>
      </c>
      <c r="AS48">
        <v>33.873497</v>
      </c>
      <c r="AT48">
        <v>16.200925000000002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0</v>
      </c>
      <c r="BA48">
        <v>1.1132519999999999</v>
      </c>
      <c r="BB48">
        <v>1.4417500000000001</v>
      </c>
      <c r="BC48">
        <v>75.52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2695.2619170000003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386.03984200000002</v>
      </c>
      <c r="L49">
        <v>397.3963</v>
      </c>
      <c r="M49">
        <v>93.287599999999998</v>
      </c>
      <c r="N49">
        <v>119.59</v>
      </c>
      <c r="O49">
        <v>125.29529100000001</v>
      </c>
      <c r="P49">
        <v>142</v>
      </c>
      <c r="Q49">
        <v>13.23</v>
      </c>
      <c r="R49">
        <v>30.0443</v>
      </c>
      <c r="S49">
        <v>17.921299999999999</v>
      </c>
      <c r="T49">
        <v>0.81</v>
      </c>
      <c r="U49">
        <v>418.77</v>
      </c>
      <c r="V49">
        <v>8.0823</v>
      </c>
      <c r="W49">
        <v>32.232799999999997</v>
      </c>
      <c r="X49">
        <v>115.2608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40.646332000000001</v>
      </c>
      <c r="AH49">
        <v>122.366456</v>
      </c>
      <c r="AI49">
        <v>0</v>
      </c>
      <c r="AJ49">
        <v>0</v>
      </c>
      <c r="AK49">
        <v>55.328274</v>
      </c>
      <c r="AL49">
        <v>81.921000000000006</v>
      </c>
      <c r="AM49">
        <v>5.5408150000000003</v>
      </c>
      <c r="AN49">
        <v>0</v>
      </c>
      <c r="AO49">
        <v>23.52</v>
      </c>
      <c r="AP49">
        <v>12.169499999999999</v>
      </c>
      <c r="AQ49">
        <v>0</v>
      </c>
      <c r="AR49">
        <v>47.472000000000001</v>
      </c>
      <c r="AS49">
        <v>33.873497</v>
      </c>
      <c r="AT49">
        <v>19.999959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0</v>
      </c>
      <c r="BA49">
        <v>1.1132519999999999</v>
      </c>
      <c r="BB49">
        <v>1.4417500000000001</v>
      </c>
      <c r="BC49">
        <v>75.52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2639.8972770000005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365.14690000000002</v>
      </c>
      <c r="L50">
        <v>397.3963</v>
      </c>
      <c r="M50">
        <v>93.287599999999998</v>
      </c>
      <c r="N50">
        <v>119.59</v>
      </c>
      <c r="O50">
        <v>125.29529100000001</v>
      </c>
      <c r="P50">
        <v>142</v>
      </c>
      <c r="Q50">
        <v>10.23</v>
      </c>
      <c r="R50">
        <v>30.0443</v>
      </c>
      <c r="S50">
        <v>13.9213</v>
      </c>
      <c r="T50">
        <v>0.81</v>
      </c>
      <c r="U50">
        <v>418.77</v>
      </c>
      <c r="V50">
        <v>8.0823</v>
      </c>
      <c r="W50">
        <v>32.232799999999997</v>
      </c>
      <c r="X50">
        <v>115.2608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40.646332000000001</v>
      </c>
      <c r="AH50">
        <v>122.366456</v>
      </c>
      <c r="AI50">
        <v>0</v>
      </c>
      <c r="AJ50">
        <v>0</v>
      </c>
      <c r="AK50">
        <v>55.328274</v>
      </c>
      <c r="AL50">
        <v>84.9422</v>
      </c>
      <c r="AM50">
        <v>5.5408150000000003</v>
      </c>
      <c r="AN50">
        <v>0</v>
      </c>
      <c r="AO50">
        <v>23.52</v>
      </c>
      <c r="AP50">
        <v>12.169499999999999</v>
      </c>
      <c r="AQ50">
        <v>0</v>
      </c>
      <c r="AR50">
        <v>47.472000000000001</v>
      </c>
      <c r="AS50">
        <v>33.873497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0</v>
      </c>
      <c r="BA50">
        <v>1.1132519999999999</v>
      </c>
      <c r="BB50">
        <v>1.4417500000000001</v>
      </c>
      <c r="BC50">
        <v>75.52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2615.0255350000007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365.14690000000002</v>
      </c>
      <c r="L51">
        <v>362.33194900000001</v>
      </c>
      <c r="M51">
        <v>93.287599999999998</v>
      </c>
      <c r="N51">
        <v>119.59</v>
      </c>
      <c r="O51">
        <v>125.29529100000001</v>
      </c>
      <c r="P51">
        <v>142</v>
      </c>
      <c r="Q51">
        <v>13.23</v>
      </c>
      <c r="R51">
        <v>30.0443</v>
      </c>
      <c r="S51">
        <v>17.921299999999999</v>
      </c>
      <c r="T51">
        <v>0.81</v>
      </c>
      <c r="U51">
        <v>418.77</v>
      </c>
      <c r="V51">
        <v>8.0823</v>
      </c>
      <c r="W51">
        <v>32.232799999999997</v>
      </c>
      <c r="X51">
        <v>115.2608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6.3840719999999997</v>
      </c>
      <c r="AG51">
        <v>40.646332000000001</v>
      </c>
      <c r="AH51">
        <v>146.83974599999999</v>
      </c>
      <c r="AI51">
        <v>0</v>
      </c>
      <c r="AJ51">
        <v>0</v>
      </c>
      <c r="AK51">
        <v>55.328274</v>
      </c>
      <c r="AL51">
        <v>84.9422</v>
      </c>
      <c r="AM51">
        <v>5.5408150000000003</v>
      </c>
      <c r="AN51">
        <v>0</v>
      </c>
      <c r="AO51">
        <v>23.52</v>
      </c>
      <c r="AP51">
        <v>12.169499999999999</v>
      </c>
      <c r="AQ51">
        <v>0</v>
      </c>
      <c r="AR51">
        <v>47.472000000000001</v>
      </c>
      <c r="AS51">
        <v>33.873497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0</v>
      </c>
      <c r="BA51">
        <v>1.1132519999999999</v>
      </c>
      <c r="BB51">
        <v>1.4417500000000001</v>
      </c>
      <c r="BC51">
        <v>75.52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2609.3750950000003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365.14690000000002</v>
      </c>
      <c r="L52">
        <v>362.16640000000001</v>
      </c>
      <c r="M52">
        <v>93.287599999999998</v>
      </c>
      <c r="N52">
        <v>119.59</v>
      </c>
      <c r="O52">
        <v>125.29529100000001</v>
      </c>
      <c r="P52">
        <v>142</v>
      </c>
      <c r="Q52">
        <v>13.23</v>
      </c>
      <c r="R52">
        <v>30.0443</v>
      </c>
      <c r="S52">
        <v>17.921299999999999</v>
      </c>
      <c r="T52">
        <v>0.81</v>
      </c>
      <c r="U52">
        <v>418.77</v>
      </c>
      <c r="V52">
        <v>8.0823</v>
      </c>
      <c r="W52">
        <v>32.232799999999997</v>
      </c>
      <c r="X52">
        <v>115.2608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6.3840719999999997</v>
      </c>
      <c r="AG52">
        <v>40.646332000000001</v>
      </c>
      <c r="AH52">
        <v>146.83974599999999</v>
      </c>
      <c r="AI52">
        <v>0</v>
      </c>
      <c r="AJ52">
        <v>0</v>
      </c>
      <c r="AK52">
        <v>55.328274</v>
      </c>
      <c r="AL52">
        <v>84.9422</v>
      </c>
      <c r="AM52">
        <v>5.5408150000000003</v>
      </c>
      <c r="AN52">
        <v>0</v>
      </c>
      <c r="AO52">
        <v>23.52</v>
      </c>
      <c r="AP52">
        <v>12.169499999999999</v>
      </c>
      <c r="AQ52">
        <v>0</v>
      </c>
      <c r="AR52">
        <v>47.472000000000001</v>
      </c>
      <c r="AS52">
        <v>33.873497</v>
      </c>
      <c r="AT52">
        <v>19.847954999999999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0</v>
      </c>
      <c r="BA52">
        <v>1.1132519999999999</v>
      </c>
      <c r="BB52">
        <v>1.4417500000000001</v>
      </c>
      <c r="BC52">
        <v>75.52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2609.057542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365.14690000000002</v>
      </c>
      <c r="L53">
        <v>356.92443800000001</v>
      </c>
      <c r="M53">
        <v>93.287599999999998</v>
      </c>
      <c r="N53">
        <v>119.59</v>
      </c>
      <c r="O53">
        <v>125.29529100000001</v>
      </c>
      <c r="P53">
        <v>142</v>
      </c>
      <c r="Q53">
        <v>10.23</v>
      </c>
      <c r="R53">
        <v>30.0443</v>
      </c>
      <c r="S53">
        <v>13.9213</v>
      </c>
      <c r="T53">
        <v>0.81</v>
      </c>
      <c r="U53">
        <v>418.77</v>
      </c>
      <c r="V53">
        <v>11.66</v>
      </c>
      <c r="W53">
        <v>32.232799999999997</v>
      </c>
      <c r="X53">
        <v>147.5155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6.3840719999999997</v>
      </c>
      <c r="AG53">
        <v>40.646332000000001</v>
      </c>
      <c r="AH53">
        <v>146.83974599999999</v>
      </c>
      <c r="AI53">
        <v>0</v>
      </c>
      <c r="AJ53">
        <v>0</v>
      </c>
      <c r="AK53">
        <v>55.328274</v>
      </c>
      <c r="AL53">
        <v>84.9422</v>
      </c>
      <c r="AM53">
        <v>5.5408150000000003</v>
      </c>
      <c r="AN53">
        <v>0</v>
      </c>
      <c r="AO53">
        <v>23.52</v>
      </c>
      <c r="AP53">
        <v>12.169499999999999</v>
      </c>
      <c r="AQ53">
        <v>0</v>
      </c>
      <c r="AR53">
        <v>47.472000000000001</v>
      </c>
      <c r="AS53">
        <v>33.873497</v>
      </c>
      <c r="AT53">
        <v>18.774408999999999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0</v>
      </c>
      <c r="BA53">
        <v>1.1132519999999999</v>
      </c>
      <c r="BB53">
        <v>1.4417500000000001</v>
      </c>
      <c r="BC53">
        <v>75.52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2631.5744340000001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365.14690000000002</v>
      </c>
      <c r="L54">
        <v>356.92443800000001</v>
      </c>
      <c r="M54">
        <v>93.287599999999998</v>
      </c>
      <c r="N54">
        <v>119.59</v>
      </c>
      <c r="O54">
        <v>125.29529100000001</v>
      </c>
      <c r="P54">
        <v>142</v>
      </c>
      <c r="Q54">
        <v>10.23</v>
      </c>
      <c r="R54">
        <v>30.0443</v>
      </c>
      <c r="S54">
        <v>13.9213</v>
      </c>
      <c r="T54">
        <v>0.81</v>
      </c>
      <c r="U54">
        <v>418.77</v>
      </c>
      <c r="V54">
        <v>11.66</v>
      </c>
      <c r="W54">
        <v>32.232799999999997</v>
      </c>
      <c r="X54">
        <v>147.5155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6.3840719999999997</v>
      </c>
      <c r="AG54">
        <v>40.646332000000001</v>
      </c>
      <c r="AH54">
        <v>146.83974599999999</v>
      </c>
      <c r="AI54">
        <v>0</v>
      </c>
      <c r="AJ54">
        <v>0</v>
      </c>
      <c r="AK54">
        <v>55.328274</v>
      </c>
      <c r="AL54">
        <v>84.9422</v>
      </c>
      <c r="AM54">
        <v>5.5408150000000003</v>
      </c>
      <c r="AN54">
        <v>0</v>
      </c>
      <c r="AO54">
        <v>23.52</v>
      </c>
      <c r="AP54">
        <v>7.6859999999999999</v>
      </c>
      <c r="AQ54">
        <v>0</v>
      </c>
      <c r="AR54">
        <v>47.472000000000001</v>
      </c>
      <c r="AS54">
        <v>33.873497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0</v>
      </c>
      <c r="BA54">
        <v>1.1132519999999999</v>
      </c>
      <c r="BB54">
        <v>1.4417500000000001</v>
      </c>
      <c r="BC54">
        <v>75.52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2628.3164840000004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365.14690000000002</v>
      </c>
      <c r="L55">
        <v>356.92443800000001</v>
      </c>
      <c r="M55">
        <v>93.287599999999998</v>
      </c>
      <c r="N55">
        <v>119.59</v>
      </c>
      <c r="O55">
        <v>125.29529100000001</v>
      </c>
      <c r="P55">
        <v>142</v>
      </c>
      <c r="Q55">
        <v>13.23</v>
      </c>
      <c r="R55">
        <v>30.0443</v>
      </c>
      <c r="S55">
        <v>17.921299999999999</v>
      </c>
      <c r="T55">
        <v>0.81</v>
      </c>
      <c r="U55">
        <v>418.77</v>
      </c>
      <c r="V55">
        <v>11.66</v>
      </c>
      <c r="W55">
        <v>32.232799999999997</v>
      </c>
      <c r="X55">
        <v>147.5155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6.3840719999999997</v>
      </c>
      <c r="AG55">
        <v>40.646332000000001</v>
      </c>
      <c r="AH55">
        <v>146.83974599999999</v>
      </c>
      <c r="AI55">
        <v>0</v>
      </c>
      <c r="AJ55">
        <v>0</v>
      </c>
      <c r="AK55">
        <v>55.328274</v>
      </c>
      <c r="AL55">
        <v>84.9422</v>
      </c>
      <c r="AM55">
        <v>5.5408150000000003</v>
      </c>
      <c r="AN55">
        <v>0</v>
      </c>
      <c r="AO55">
        <v>23.52</v>
      </c>
      <c r="AP55">
        <v>7.6859999999999999</v>
      </c>
      <c r="AQ55">
        <v>0</v>
      </c>
      <c r="AR55">
        <v>51.887999999999998</v>
      </c>
      <c r="AS55">
        <v>33.873497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0</v>
      </c>
      <c r="BA55">
        <v>1.1132519999999999</v>
      </c>
      <c r="BB55">
        <v>1.4417500000000001</v>
      </c>
      <c r="BC55">
        <v>71.349999999999994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2635.562484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365.14690000000002</v>
      </c>
      <c r="L56">
        <v>356.92443800000001</v>
      </c>
      <c r="M56">
        <v>93.287599999999998</v>
      </c>
      <c r="N56">
        <v>119.59</v>
      </c>
      <c r="O56">
        <v>125.29529100000001</v>
      </c>
      <c r="P56">
        <v>142</v>
      </c>
      <c r="Q56">
        <v>13.23</v>
      </c>
      <c r="R56">
        <v>30.0443</v>
      </c>
      <c r="S56">
        <v>17.921299999999999</v>
      </c>
      <c r="T56">
        <v>0.81</v>
      </c>
      <c r="U56">
        <v>418.77</v>
      </c>
      <c r="V56">
        <v>11.66</v>
      </c>
      <c r="W56">
        <v>32.232799999999997</v>
      </c>
      <c r="X56">
        <v>147.5155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6.3840719999999997</v>
      </c>
      <c r="AG56">
        <v>40.646332000000001</v>
      </c>
      <c r="AH56">
        <v>146.83974599999999</v>
      </c>
      <c r="AI56">
        <v>0</v>
      </c>
      <c r="AJ56">
        <v>0</v>
      </c>
      <c r="AK56">
        <v>55.328274</v>
      </c>
      <c r="AL56">
        <v>84.9422</v>
      </c>
      <c r="AM56">
        <v>5.5408150000000003</v>
      </c>
      <c r="AN56">
        <v>0</v>
      </c>
      <c r="AO56">
        <v>23.52</v>
      </c>
      <c r="AP56">
        <v>7.6859999999999999</v>
      </c>
      <c r="AQ56">
        <v>0</v>
      </c>
      <c r="AR56">
        <v>51.887999999999998</v>
      </c>
      <c r="AS56">
        <v>33.873497</v>
      </c>
      <c r="AT56">
        <v>19.074290999999999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0</v>
      </c>
      <c r="BA56">
        <v>1.1132519999999999</v>
      </c>
      <c r="BB56">
        <v>1.4417500000000001</v>
      </c>
      <c r="BC56">
        <v>71.349999999999994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2634.6368159999997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365.14690000000002</v>
      </c>
      <c r="L57">
        <v>353.00288999999998</v>
      </c>
      <c r="M57">
        <v>93.287599999999998</v>
      </c>
      <c r="N57">
        <v>119.59</v>
      </c>
      <c r="O57">
        <v>125.29529100000001</v>
      </c>
      <c r="P57">
        <v>142</v>
      </c>
      <c r="Q57">
        <v>13.23</v>
      </c>
      <c r="R57">
        <v>30.0443</v>
      </c>
      <c r="S57">
        <v>17.921299999999999</v>
      </c>
      <c r="T57">
        <v>0.81</v>
      </c>
      <c r="U57">
        <v>418.77</v>
      </c>
      <c r="V57">
        <v>11.66</v>
      </c>
      <c r="W57">
        <v>32.232799999999997</v>
      </c>
      <c r="X57">
        <v>147.5155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40.646332000000001</v>
      </c>
      <c r="AH57">
        <v>146.83974599999999</v>
      </c>
      <c r="AI57">
        <v>0</v>
      </c>
      <c r="AJ57">
        <v>0</v>
      </c>
      <c r="AK57">
        <v>55.328274</v>
      </c>
      <c r="AL57">
        <v>84.9422</v>
      </c>
      <c r="AM57">
        <v>5.5408150000000003</v>
      </c>
      <c r="AN57">
        <v>0</v>
      </c>
      <c r="AO57">
        <v>23.52</v>
      </c>
      <c r="AP57">
        <v>7.6859999999999999</v>
      </c>
      <c r="AQ57">
        <v>0</v>
      </c>
      <c r="AR57">
        <v>47.472000000000001</v>
      </c>
      <c r="AS57">
        <v>33.873497</v>
      </c>
      <c r="AT57">
        <v>19.999959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0</v>
      </c>
      <c r="BA57">
        <v>1.1132519999999999</v>
      </c>
      <c r="BB57">
        <v>1.4417500000000001</v>
      </c>
      <c r="BC57">
        <v>70.55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2628.4843150000006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365.14690000000002</v>
      </c>
      <c r="L58">
        <v>353.00288999999998</v>
      </c>
      <c r="M58">
        <v>93.287599999999998</v>
      </c>
      <c r="N58">
        <v>119.59</v>
      </c>
      <c r="O58">
        <v>125.29529100000001</v>
      </c>
      <c r="P58">
        <v>142</v>
      </c>
      <c r="Q58">
        <v>13.23</v>
      </c>
      <c r="R58">
        <v>34.0443</v>
      </c>
      <c r="S58">
        <v>17.921299999999999</v>
      </c>
      <c r="T58">
        <v>0.81</v>
      </c>
      <c r="U58">
        <v>418.77</v>
      </c>
      <c r="V58">
        <v>11.66</v>
      </c>
      <c r="W58">
        <v>32.232799999999997</v>
      </c>
      <c r="X58">
        <v>147.5155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28.714950999999999</v>
      </c>
      <c r="AE58">
        <v>51.987209</v>
      </c>
      <c r="AF58">
        <v>8.4434509999999996</v>
      </c>
      <c r="AG58">
        <v>40.646332000000001</v>
      </c>
      <c r="AH58">
        <v>146.83974599999999</v>
      </c>
      <c r="AI58">
        <v>0</v>
      </c>
      <c r="AJ58">
        <v>0</v>
      </c>
      <c r="AK58">
        <v>55.328274</v>
      </c>
      <c r="AL58">
        <v>84.9422</v>
      </c>
      <c r="AM58">
        <v>5.5408150000000003</v>
      </c>
      <c r="AN58">
        <v>0</v>
      </c>
      <c r="AO58">
        <v>23.52</v>
      </c>
      <c r="AP58">
        <v>7.6859999999999999</v>
      </c>
      <c r="AQ58">
        <v>0</v>
      </c>
      <c r="AR58">
        <v>47.472000000000001</v>
      </c>
      <c r="AS58">
        <v>33.873497</v>
      </c>
      <c r="AT58">
        <v>17.844404999999998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0</v>
      </c>
      <c r="BA58">
        <v>1.1132519999999999</v>
      </c>
      <c r="BB58">
        <v>1.4417500000000001</v>
      </c>
      <c r="BC58">
        <v>70.55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2630.3287610000002</v>
      </c>
    </row>
    <row r="59" spans="1:117">
      <c r="A59" t="s">
        <v>101</v>
      </c>
      <c r="B59">
        <v>0</v>
      </c>
      <c r="C59">
        <v>0</v>
      </c>
      <c r="D59">
        <v>6.6982330000000001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435.14690000000002</v>
      </c>
      <c r="L59">
        <v>353.00288999999998</v>
      </c>
      <c r="M59">
        <v>93.287599999999998</v>
      </c>
      <c r="N59">
        <v>119.59</v>
      </c>
      <c r="O59">
        <v>125.29529100000001</v>
      </c>
      <c r="P59">
        <v>142</v>
      </c>
      <c r="Q59">
        <v>13.23</v>
      </c>
      <c r="R59">
        <v>34.0443</v>
      </c>
      <c r="S59">
        <v>17.921299999999999</v>
      </c>
      <c r="T59">
        <v>0.81</v>
      </c>
      <c r="U59">
        <v>418.77</v>
      </c>
      <c r="V59">
        <v>11.66</v>
      </c>
      <c r="W59">
        <v>32.232799999999997</v>
      </c>
      <c r="X59">
        <v>147.5155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28.714950999999999</v>
      </c>
      <c r="AE59">
        <v>51.987209</v>
      </c>
      <c r="AF59">
        <v>8.4434509999999996</v>
      </c>
      <c r="AG59">
        <v>40.646332000000001</v>
      </c>
      <c r="AH59">
        <v>146.83974599999999</v>
      </c>
      <c r="AI59">
        <v>0</v>
      </c>
      <c r="AJ59">
        <v>0</v>
      </c>
      <c r="AK59">
        <v>55.328274</v>
      </c>
      <c r="AL59">
        <v>84.9422</v>
      </c>
      <c r="AM59">
        <v>5.5408150000000003</v>
      </c>
      <c r="AN59">
        <v>0</v>
      </c>
      <c r="AO59">
        <v>23.52</v>
      </c>
      <c r="AP59">
        <v>8.9670000000000005</v>
      </c>
      <c r="AQ59">
        <v>17.246441000000001</v>
      </c>
      <c r="AR59">
        <v>47.472000000000001</v>
      </c>
      <c r="AS59">
        <v>33.873497</v>
      </c>
      <c r="AT59">
        <v>16.996061999999998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0</v>
      </c>
      <c r="BA59">
        <v>1.1132519999999999</v>
      </c>
      <c r="BB59">
        <v>1.4417500000000001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2731.0360920000003</v>
      </c>
    </row>
    <row r="60" spans="1:117">
      <c r="A60" t="s">
        <v>102</v>
      </c>
      <c r="B60">
        <v>0</v>
      </c>
      <c r="C60">
        <v>0</v>
      </c>
      <c r="D60">
        <v>6.6982330000000001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535.14689999999996</v>
      </c>
      <c r="L60">
        <v>353.00288999999998</v>
      </c>
      <c r="M60">
        <v>93.287599999999998</v>
      </c>
      <c r="N60">
        <v>119.59</v>
      </c>
      <c r="O60">
        <v>125.29529100000001</v>
      </c>
      <c r="P60">
        <v>142</v>
      </c>
      <c r="Q60">
        <v>13.23</v>
      </c>
      <c r="R60">
        <v>34.0443</v>
      </c>
      <c r="S60">
        <v>17.921299999999999</v>
      </c>
      <c r="T60">
        <v>0.81</v>
      </c>
      <c r="U60">
        <v>418.77</v>
      </c>
      <c r="V60">
        <v>11.66</v>
      </c>
      <c r="W60">
        <v>32.232799999999997</v>
      </c>
      <c r="X60">
        <v>147.5155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28.714950999999999</v>
      </c>
      <c r="AE60">
        <v>51.987209</v>
      </c>
      <c r="AF60">
        <v>8.4434509999999996</v>
      </c>
      <c r="AG60">
        <v>40.646332000000001</v>
      </c>
      <c r="AH60">
        <v>146.83974599999999</v>
      </c>
      <c r="AI60">
        <v>0</v>
      </c>
      <c r="AJ60">
        <v>0</v>
      </c>
      <c r="AK60">
        <v>55.328274</v>
      </c>
      <c r="AL60">
        <v>84.9422</v>
      </c>
      <c r="AM60">
        <v>5.5408150000000003</v>
      </c>
      <c r="AN60">
        <v>0</v>
      </c>
      <c r="AO60">
        <v>23.52</v>
      </c>
      <c r="AP60">
        <v>8.9670000000000005</v>
      </c>
      <c r="AQ60">
        <v>25.869661000000001</v>
      </c>
      <c r="AR60">
        <v>47.472000000000001</v>
      </c>
      <c r="AS60">
        <v>33.873497</v>
      </c>
      <c r="AT60">
        <v>19.568065000000001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0</v>
      </c>
      <c r="BA60">
        <v>1.1132519999999999</v>
      </c>
      <c r="BB60">
        <v>1.4417500000000001</v>
      </c>
      <c r="BC60">
        <v>77.22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2842.5713149999997</v>
      </c>
    </row>
    <row r="61" spans="1:117">
      <c r="A61" t="s">
        <v>103</v>
      </c>
      <c r="B61">
        <v>0</v>
      </c>
      <c r="C61">
        <v>0</v>
      </c>
      <c r="D61">
        <v>6.6982330000000001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598.80759999999998</v>
      </c>
      <c r="L61">
        <v>397.3963</v>
      </c>
      <c r="M61">
        <v>93.287599999999998</v>
      </c>
      <c r="N61">
        <v>119.59</v>
      </c>
      <c r="O61">
        <v>125.29529100000001</v>
      </c>
      <c r="P61">
        <v>142</v>
      </c>
      <c r="Q61">
        <v>13.23</v>
      </c>
      <c r="R61">
        <v>34.0443</v>
      </c>
      <c r="S61">
        <v>17.921299999999999</v>
      </c>
      <c r="T61">
        <v>0.81</v>
      </c>
      <c r="U61">
        <v>418.77</v>
      </c>
      <c r="V61">
        <v>11.66</v>
      </c>
      <c r="W61">
        <v>32.232799999999997</v>
      </c>
      <c r="X61">
        <v>147.5155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28.714950999999999</v>
      </c>
      <c r="AE61">
        <v>51.987209</v>
      </c>
      <c r="AF61">
        <v>8.4434509999999996</v>
      </c>
      <c r="AG61">
        <v>40.646332000000001</v>
      </c>
      <c r="AH61">
        <v>146.83974599999999</v>
      </c>
      <c r="AI61">
        <v>0</v>
      </c>
      <c r="AJ61">
        <v>0</v>
      </c>
      <c r="AK61">
        <v>55.328274</v>
      </c>
      <c r="AL61">
        <v>84.9422</v>
      </c>
      <c r="AM61">
        <v>5.5408150000000003</v>
      </c>
      <c r="AN61">
        <v>0</v>
      </c>
      <c r="AO61">
        <v>23.52</v>
      </c>
      <c r="AP61">
        <v>8.9670000000000005</v>
      </c>
      <c r="AQ61">
        <v>25.869661000000001</v>
      </c>
      <c r="AR61">
        <v>47.472000000000001</v>
      </c>
      <c r="AS61">
        <v>33.873497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0</v>
      </c>
      <c r="BA61">
        <v>1.1132519999999999</v>
      </c>
      <c r="BB61">
        <v>1.4417500000000001</v>
      </c>
      <c r="BC61">
        <v>79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2952.8373190000002</v>
      </c>
    </row>
    <row r="62" spans="1:117">
      <c r="A62" t="s">
        <v>104</v>
      </c>
      <c r="B62">
        <v>0</v>
      </c>
      <c r="C62">
        <v>0</v>
      </c>
      <c r="D62">
        <v>6.6982330000000001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682.76247699999999</v>
      </c>
      <c r="L62">
        <v>479.3963</v>
      </c>
      <c r="M62">
        <v>93.287599999999998</v>
      </c>
      <c r="N62">
        <v>119.59</v>
      </c>
      <c r="O62">
        <v>125.29529100000001</v>
      </c>
      <c r="P62">
        <v>142</v>
      </c>
      <c r="Q62">
        <v>13.23</v>
      </c>
      <c r="R62">
        <v>43.05</v>
      </c>
      <c r="S62">
        <v>17.921299999999999</v>
      </c>
      <c r="T62">
        <v>0.81</v>
      </c>
      <c r="U62">
        <v>418.77</v>
      </c>
      <c r="V62">
        <v>11.66</v>
      </c>
      <c r="W62">
        <v>41.882800000000003</v>
      </c>
      <c r="X62">
        <v>147.5155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28.714950999999999</v>
      </c>
      <c r="AE62">
        <v>51.987209</v>
      </c>
      <c r="AF62">
        <v>8.4434509999999996</v>
      </c>
      <c r="AG62">
        <v>40.646332000000001</v>
      </c>
      <c r="AH62">
        <v>146.83974599999999</v>
      </c>
      <c r="AI62">
        <v>0</v>
      </c>
      <c r="AJ62">
        <v>0</v>
      </c>
      <c r="AK62">
        <v>55.328274</v>
      </c>
      <c r="AL62">
        <v>81.34</v>
      </c>
      <c r="AM62">
        <v>5.5408150000000003</v>
      </c>
      <c r="AN62">
        <v>0</v>
      </c>
      <c r="AO62">
        <v>23.52</v>
      </c>
      <c r="AP62">
        <v>8.9670000000000005</v>
      </c>
      <c r="AQ62">
        <v>25.869661000000001</v>
      </c>
      <c r="AR62">
        <v>47.472000000000001</v>
      </c>
      <c r="AS62">
        <v>33.873497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0</v>
      </c>
      <c r="BA62">
        <v>1.1132519999999999</v>
      </c>
      <c r="BB62">
        <v>1.4417500000000001</v>
      </c>
      <c r="BC62">
        <v>79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3133.8456959999999</v>
      </c>
    </row>
    <row r="63" spans="1:117">
      <c r="A63" t="s">
        <v>105</v>
      </c>
      <c r="B63">
        <v>0</v>
      </c>
      <c r="C63">
        <v>0</v>
      </c>
      <c r="D63">
        <v>0.56082900000000002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683.84109999999998</v>
      </c>
      <c r="L63">
        <v>579.3963</v>
      </c>
      <c r="M63">
        <v>93.287599999999998</v>
      </c>
      <c r="N63">
        <v>119.59</v>
      </c>
      <c r="O63">
        <v>125.29529100000001</v>
      </c>
      <c r="P63">
        <v>142</v>
      </c>
      <c r="Q63">
        <v>13.23</v>
      </c>
      <c r="R63">
        <v>43.05</v>
      </c>
      <c r="S63">
        <v>17.921299999999999</v>
      </c>
      <c r="T63">
        <v>0.81</v>
      </c>
      <c r="U63">
        <v>418.77</v>
      </c>
      <c r="V63">
        <v>11.66</v>
      </c>
      <c r="W63">
        <v>40.668999999999997</v>
      </c>
      <c r="X63">
        <v>147.5155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28.714950999999999</v>
      </c>
      <c r="AE63">
        <v>51.987209</v>
      </c>
      <c r="AF63">
        <v>8.4434509999999996</v>
      </c>
      <c r="AG63">
        <v>40.646332000000001</v>
      </c>
      <c r="AH63">
        <v>122.366456</v>
      </c>
      <c r="AI63">
        <v>0</v>
      </c>
      <c r="AJ63">
        <v>0</v>
      </c>
      <c r="AK63">
        <v>55.328274</v>
      </c>
      <c r="AL63">
        <v>53.451999999999998</v>
      </c>
      <c r="AM63">
        <v>5.5408150000000003</v>
      </c>
      <c r="AN63">
        <v>0</v>
      </c>
      <c r="AO63">
        <v>23.52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19.999959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0</v>
      </c>
      <c r="BA63">
        <v>1.1132519999999999</v>
      </c>
      <c r="BB63">
        <v>1.4417500000000001</v>
      </c>
      <c r="BC63">
        <v>79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3168.6580250000006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683.84109999999998</v>
      </c>
      <c r="L64">
        <v>609.3963</v>
      </c>
      <c r="M64">
        <v>93.287599999999998</v>
      </c>
      <c r="N64">
        <v>119.59</v>
      </c>
      <c r="O64">
        <v>125.29529100000001</v>
      </c>
      <c r="P64">
        <v>142</v>
      </c>
      <c r="Q64">
        <v>17.4513</v>
      </c>
      <c r="R64">
        <v>43.05</v>
      </c>
      <c r="S64">
        <v>22.628599999999999</v>
      </c>
      <c r="T64">
        <v>0.81</v>
      </c>
      <c r="U64">
        <v>418.77</v>
      </c>
      <c r="V64">
        <v>11.66</v>
      </c>
      <c r="W64">
        <v>40.668999999999997</v>
      </c>
      <c r="X64">
        <v>147.5155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28.714950999999999</v>
      </c>
      <c r="AE64">
        <v>51.987209</v>
      </c>
      <c r="AF64">
        <v>8.4434509999999996</v>
      </c>
      <c r="AG64">
        <v>40.646332000000001</v>
      </c>
      <c r="AH64">
        <v>122.366456</v>
      </c>
      <c r="AI64">
        <v>0</v>
      </c>
      <c r="AJ64">
        <v>0</v>
      </c>
      <c r="AK64">
        <v>55.328274</v>
      </c>
      <c r="AL64">
        <v>53.451999999999998</v>
      </c>
      <c r="AM64">
        <v>5.5408150000000003</v>
      </c>
      <c r="AN64">
        <v>0</v>
      </c>
      <c r="AO64">
        <v>23.52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19.999959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0</v>
      </c>
      <c r="BA64">
        <v>1.1132519999999999</v>
      </c>
      <c r="BB64">
        <v>1.4417500000000001</v>
      </c>
      <c r="BC64">
        <v>78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3206.0257960000008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683.84109999999998</v>
      </c>
      <c r="L65">
        <v>609.3963</v>
      </c>
      <c r="M65">
        <v>93.287599999999998</v>
      </c>
      <c r="N65">
        <v>119.59</v>
      </c>
      <c r="O65">
        <v>125.29529100000001</v>
      </c>
      <c r="P65">
        <v>142</v>
      </c>
      <c r="Q65">
        <v>17.4513</v>
      </c>
      <c r="R65">
        <v>43.05</v>
      </c>
      <c r="S65">
        <v>22.628599999999999</v>
      </c>
      <c r="T65">
        <v>0.81</v>
      </c>
      <c r="U65">
        <v>418.77</v>
      </c>
      <c r="V65">
        <v>11.66</v>
      </c>
      <c r="W65">
        <v>40.668999999999997</v>
      </c>
      <c r="X65">
        <v>147.5155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28.714950999999999</v>
      </c>
      <c r="AE65">
        <v>51.987209</v>
      </c>
      <c r="AF65">
        <v>8.4434509999999996</v>
      </c>
      <c r="AG65">
        <v>40.646332000000001</v>
      </c>
      <c r="AH65">
        <v>122.366456</v>
      </c>
      <c r="AI65">
        <v>0</v>
      </c>
      <c r="AJ65">
        <v>0</v>
      </c>
      <c r="AK65">
        <v>55.328274</v>
      </c>
      <c r="AL65">
        <v>53.451999999999998</v>
      </c>
      <c r="AM65">
        <v>5.5408150000000003</v>
      </c>
      <c r="AN65">
        <v>0</v>
      </c>
      <c r="AO65">
        <v>20.58</v>
      </c>
      <c r="AP65">
        <v>10.888500000000001</v>
      </c>
      <c r="AQ65">
        <v>25.869661000000001</v>
      </c>
      <c r="AR65">
        <v>47.472000000000001</v>
      </c>
      <c r="AS65">
        <v>33.873497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0</v>
      </c>
      <c r="BA65">
        <v>1.1132519999999999</v>
      </c>
      <c r="BB65">
        <v>1.4417500000000001</v>
      </c>
      <c r="BC65">
        <v>78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3205.0072960000007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683.84109999999998</v>
      </c>
      <c r="L66">
        <v>609.3963</v>
      </c>
      <c r="M66">
        <v>93.287599999999998</v>
      </c>
      <c r="N66">
        <v>119.59</v>
      </c>
      <c r="O66">
        <v>125.29529100000001</v>
      </c>
      <c r="P66">
        <v>142</v>
      </c>
      <c r="Q66">
        <v>17.4513</v>
      </c>
      <c r="R66">
        <v>43.05</v>
      </c>
      <c r="S66">
        <v>22.628599999999999</v>
      </c>
      <c r="T66">
        <v>0.81</v>
      </c>
      <c r="U66">
        <v>418.77</v>
      </c>
      <c r="V66">
        <v>11.66</v>
      </c>
      <c r="W66">
        <v>40.668999999999997</v>
      </c>
      <c r="X66">
        <v>147.5155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28.714950999999999</v>
      </c>
      <c r="AE66">
        <v>51.987209</v>
      </c>
      <c r="AF66">
        <v>8.4434509999999996</v>
      </c>
      <c r="AG66">
        <v>40.646332000000001</v>
      </c>
      <c r="AH66">
        <v>122.366456</v>
      </c>
      <c r="AI66">
        <v>0</v>
      </c>
      <c r="AJ66">
        <v>0</v>
      </c>
      <c r="AK66">
        <v>55.328274</v>
      </c>
      <c r="AL66">
        <v>53.451999999999998</v>
      </c>
      <c r="AM66">
        <v>5.5408150000000003</v>
      </c>
      <c r="AN66">
        <v>0</v>
      </c>
      <c r="AO66">
        <v>20.58</v>
      </c>
      <c r="AP66">
        <v>10.888500000000001</v>
      </c>
      <c r="AQ66">
        <v>25.869661000000001</v>
      </c>
      <c r="AR66">
        <v>47.472000000000001</v>
      </c>
      <c r="AS66">
        <v>33.873497</v>
      </c>
      <c r="AT66">
        <v>19.999959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0</v>
      </c>
      <c r="BA66">
        <v>1.1132519999999999</v>
      </c>
      <c r="BB66">
        <v>1.4417500000000001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3203.0072960000007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683.84109999999998</v>
      </c>
      <c r="L67">
        <v>609.3963</v>
      </c>
      <c r="M67">
        <v>93.287599999999998</v>
      </c>
      <c r="N67">
        <v>119.59</v>
      </c>
      <c r="O67">
        <v>125.29529100000001</v>
      </c>
      <c r="P67">
        <v>142</v>
      </c>
      <c r="Q67">
        <v>17.4513</v>
      </c>
      <c r="R67">
        <v>43.05</v>
      </c>
      <c r="S67">
        <v>22.628599999999999</v>
      </c>
      <c r="T67">
        <v>0.81</v>
      </c>
      <c r="U67">
        <v>418.77</v>
      </c>
      <c r="V67">
        <v>11.66</v>
      </c>
      <c r="W67">
        <v>40.668999999999997</v>
      </c>
      <c r="X67">
        <v>147.5155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28.714950999999999</v>
      </c>
      <c r="AE67">
        <v>51.987209</v>
      </c>
      <c r="AF67">
        <v>8.4434509999999996</v>
      </c>
      <c r="AG67">
        <v>40.646332000000001</v>
      </c>
      <c r="AH67">
        <v>122.366456</v>
      </c>
      <c r="AI67">
        <v>0</v>
      </c>
      <c r="AJ67">
        <v>0</v>
      </c>
      <c r="AK67">
        <v>55.328274</v>
      </c>
      <c r="AL67">
        <v>53.451999999999998</v>
      </c>
      <c r="AM67">
        <v>5.5408150000000003</v>
      </c>
      <c r="AN67">
        <v>0</v>
      </c>
      <c r="AO67">
        <v>20.58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19.195830999999998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0.60728000000000004</v>
      </c>
      <c r="BA67">
        <v>1.0378240000000001</v>
      </c>
      <c r="BB67">
        <v>1.4417500000000001</v>
      </c>
      <c r="BC67">
        <v>72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3199.3755200000005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683.84109999999998</v>
      </c>
      <c r="L68">
        <v>609.3963</v>
      </c>
      <c r="M68">
        <v>93.287599999999998</v>
      </c>
      <c r="N68">
        <v>119.59</v>
      </c>
      <c r="O68">
        <v>125.29529100000001</v>
      </c>
      <c r="P68">
        <v>142</v>
      </c>
      <c r="Q68">
        <v>17.4513</v>
      </c>
      <c r="R68">
        <v>43.05</v>
      </c>
      <c r="S68">
        <v>22.628599999999999</v>
      </c>
      <c r="T68">
        <v>0.81</v>
      </c>
      <c r="U68">
        <v>418.77</v>
      </c>
      <c r="V68">
        <v>11.66</v>
      </c>
      <c r="W68">
        <v>40.668999999999997</v>
      </c>
      <c r="X68">
        <v>147.5155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28.714950999999999</v>
      </c>
      <c r="AE68">
        <v>51.987209</v>
      </c>
      <c r="AF68">
        <v>8.4434509999999996</v>
      </c>
      <c r="AG68">
        <v>40.646332000000001</v>
      </c>
      <c r="AH68">
        <v>122.366456</v>
      </c>
      <c r="AI68">
        <v>0</v>
      </c>
      <c r="AJ68">
        <v>0</v>
      </c>
      <c r="AK68">
        <v>55.328274</v>
      </c>
      <c r="AL68">
        <v>53.451999999999998</v>
      </c>
      <c r="AM68">
        <v>5.5408150000000003</v>
      </c>
      <c r="AN68">
        <v>0</v>
      </c>
      <c r="AO68">
        <v>20.58</v>
      </c>
      <c r="AP68">
        <v>11.529</v>
      </c>
      <c r="AQ68">
        <v>25.869661000000001</v>
      </c>
      <c r="AR68">
        <v>47.472000000000001</v>
      </c>
      <c r="AS68">
        <v>33.873497</v>
      </c>
      <c r="AT68">
        <v>19.000668999999998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1.2145600000000001</v>
      </c>
      <c r="BA68">
        <v>1.1132519999999999</v>
      </c>
      <c r="BB68">
        <v>1.4417500000000001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3195.8630660000003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683.84109999999998</v>
      </c>
      <c r="L69">
        <v>609.3963</v>
      </c>
      <c r="M69">
        <v>93.287599999999998</v>
      </c>
      <c r="N69">
        <v>119.59</v>
      </c>
      <c r="O69">
        <v>125.29529100000001</v>
      </c>
      <c r="P69">
        <v>142</v>
      </c>
      <c r="Q69">
        <v>17.4513</v>
      </c>
      <c r="R69">
        <v>43.05</v>
      </c>
      <c r="S69">
        <v>22.628599999999999</v>
      </c>
      <c r="T69">
        <v>0.81</v>
      </c>
      <c r="U69">
        <v>418.77</v>
      </c>
      <c r="V69">
        <v>11.66</v>
      </c>
      <c r="W69">
        <v>40.668999999999997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40.646332000000001</v>
      </c>
      <c r="AH69">
        <v>122.366456</v>
      </c>
      <c r="AI69">
        <v>0</v>
      </c>
      <c r="AJ69">
        <v>0</v>
      </c>
      <c r="AK69">
        <v>55.328274</v>
      </c>
      <c r="AL69">
        <v>82.501999999999995</v>
      </c>
      <c r="AM69">
        <v>11.081630000000001</v>
      </c>
      <c r="AN69">
        <v>0</v>
      </c>
      <c r="AO69">
        <v>20.58</v>
      </c>
      <c r="AP69">
        <v>11.529</v>
      </c>
      <c r="AQ69">
        <v>25.869661000000001</v>
      </c>
      <c r="AR69">
        <v>47.472000000000001</v>
      </c>
      <c r="AS69">
        <v>33.873497</v>
      </c>
      <c r="AT69">
        <v>15.234215000000001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1.8218399999999999</v>
      </c>
      <c r="BA69">
        <v>1.1132519999999999</v>
      </c>
      <c r="BB69">
        <v>1.4417500000000001</v>
      </c>
      <c r="BC69">
        <v>67.790000000000006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3217.5130570000006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683.84109999999998</v>
      </c>
      <c r="L70">
        <v>609.3963</v>
      </c>
      <c r="M70">
        <v>93.287599999999998</v>
      </c>
      <c r="N70">
        <v>119.59</v>
      </c>
      <c r="O70">
        <v>125.29529100000001</v>
      </c>
      <c r="P70">
        <v>142</v>
      </c>
      <c r="Q70">
        <v>17.4513</v>
      </c>
      <c r="R70">
        <v>43.05</v>
      </c>
      <c r="S70">
        <v>22.628599999999999</v>
      </c>
      <c r="T70">
        <v>0.81</v>
      </c>
      <c r="U70">
        <v>418.77</v>
      </c>
      <c r="V70">
        <v>11.66</v>
      </c>
      <c r="W70">
        <v>40.668999999999997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40.646332000000001</v>
      </c>
      <c r="AH70">
        <v>122.366456</v>
      </c>
      <c r="AI70">
        <v>0</v>
      </c>
      <c r="AJ70">
        <v>0</v>
      </c>
      <c r="AK70">
        <v>55.328274</v>
      </c>
      <c r="AL70">
        <v>82.501999999999995</v>
      </c>
      <c r="AM70">
        <v>16.588864999999998</v>
      </c>
      <c r="AN70">
        <v>0</v>
      </c>
      <c r="AO70">
        <v>20.58</v>
      </c>
      <c r="AP70">
        <v>11.529</v>
      </c>
      <c r="AQ70">
        <v>25.869661000000001</v>
      </c>
      <c r="AR70">
        <v>47.472000000000001</v>
      </c>
      <c r="AS70">
        <v>33.873497</v>
      </c>
      <c r="AT70">
        <v>17.140186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1.8218399999999999</v>
      </c>
      <c r="BA70">
        <v>1.1132519999999999</v>
      </c>
      <c r="BB70">
        <v>1.4417500000000001</v>
      </c>
      <c r="BC70">
        <v>60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3217.1362630000008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683.84109999999998</v>
      </c>
      <c r="L71">
        <v>549.3963</v>
      </c>
      <c r="M71">
        <v>93.287599999999998</v>
      </c>
      <c r="N71">
        <v>119.59</v>
      </c>
      <c r="O71">
        <v>125.29529100000001</v>
      </c>
      <c r="P71">
        <v>142</v>
      </c>
      <c r="Q71">
        <v>17.4513</v>
      </c>
      <c r="R71">
        <v>43.05</v>
      </c>
      <c r="S71">
        <v>22.628599999999999</v>
      </c>
      <c r="T71">
        <v>0.81</v>
      </c>
      <c r="U71">
        <v>418.77</v>
      </c>
      <c r="V71">
        <v>11.66</v>
      </c>
      <c r="W71">
        <v>40.668999999999997</v>
      </c>
      <c r="X71">
        <v>147.5155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40.646332000000001</v>
      </c>
      <c r="AH71">
        <v>122.366456</v>
      </c>
      <c r="AI71">
        <v>0</v>
      </c>
      <c r="AJ71">
        <v>0</v>
      </c>
      <c r="AK71">
        <v>55.328274</v>
      </c>
      <c r="AL71">
        <v>82.501999999999995</v>
      </c>
      <c r="AM71">
        <v>16.588864999999998</v>
      </c>
      <c r="AN71">
        <v>0</v>
      </c>
      <c r="AO71">
        <v>20.58</v>
      </c>
      <c r="AP71">
        <v>10.247999999999999</v>
      </c>
      <c r="AQ71">
        <v>25.869661000000001</v>
      </c>
      <c r="AR71">
        <v>51.887999999999998</v>
      </c>
      <c r="AS71">
        <v>33.873497</v>
      </c>
      <c r="AT71">
        <v>19.999959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1.8218399999999999</v>
      </c>
      <c r="BA71">
        <v>1.1132519999999999</v>
      </c>
      <c r="BB71">
        <v>1.4417500000000001</v>
      </c>
      <c r="BC71">
        <v>69.069999999999993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3172.2010360000008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683.84109999999998</v>
      </c>
      <c r="L72">
        <v>549.3963</v>
      </c>
      <c r="M72">
        <v>93.287599999999998</v>
      </c>
      <c r="N72">
        <v>119.59</v>
      </c>
      <c r="O72">
        <v>125.29529100000001</v>
      </c>
      <c r="P72">
        <v>142</v>
      </c>
      <c r="Q72">
        <v>17.4513</v>
      </c>
      <c r="R72">
        <v>43.05</v>
      </c>
      <c r="S72">
        <v>22.628599999999999</v>
      </c>
      <c r="T72">
        <v>0.81</v>
      </c>
      <c r="U72">
        <v>418.77</v>
      </c>
      <c r="V72">
        <v>11.66</v>
      </c>
      <c r="W72">
        <v>40.668999999999997</v>
      </c>
      <c r="X72">
        <v>147.5155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40.646332000000001</v>
      </c>
      <c r="AH72">
        <v>122.366456</v>
      </c>
      <c r="AI72">
        <v>0</v>
      </c>
      <c r="AJ72">
        <v>0</v>
      </c>
      <c r="AK72">
        <v>55.328274</v>
      </c>
      <c r="AL72">
        <v>82.501999999999995</v>
      </c>
      <c r="AM72">
        <v>16.588864999999998</v>
      </c>
      <c r="AN72">
        <v>0</v>
      </c>
      <c r="AO72">
        <v>20.58</v>
      </c>
      <c r="AP72">
        <v>10.247999999999999</v>
      </c>
      <c r="AQ72">
        <v>25.869661000000001</v>
      </c>
      <c r="AR72">
        <v>51.887999999999998</v>
      </c>
      <c r="AS72">
        <v>33.873497</v>
      </c>
      <c r="AT72">
        <v>19.683152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1.8218399999999999</v>
      </c>
      <c r="BA72">
        <v>1.1132519999999999</v>
      </c>
      <c r="BB72">
        <v>1.4417500000000001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3175.8142290000005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683.84109999999998</v>
      </c>
      <c r="L73">
        <v>479.3963</v>
      </c>
      <c r="M73">
        <v>93.287599999999998</v>
      </c>
      <c r="N73">
        <v>119.59</v>
      </c>
      <c r="O73">
        <v>125.29529100000001</v>
      </c>
      <c r="P73">
        <v>142</v>
      </c>
      <c r="Q73">
        <v>17.4513</v>
      </c>
      <c r="R73">
        <v>43.05</v>
      </c>
      <c r="S73">
        <v>22.628599999999999</v>
      </c>
      <c r="T73">
        <v>0.81</v>
      </c>
      <c r="U73">
        <v>418.77</v>
      </c>
      <c r="V73">
        <v>11.66</v>
      </c>
      <c r="W73">
        <v>40.668999999999997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8.4434509999999996</v>
      </c>
      <c r="AG73">
        <v>40.646332000000001</v>
      </c>
      <c r="AH73">
        <v>122.366456</v>
      </c>
      <c r="AI73">
        <v>0</v>
      </c>
      <c r="AJ73">
        <v>0</v>
      </c>
      <c r="AK73">
        <v>55.328274</v>
      </c>
      <c r="AL73">
        <v>82.501999999999995</v>
      </c>
      <c r="AM73">
        <v>16.588864999999998</v>
      </c>
      <c r="AN73">
        <v>0</v>
      </c>
      <c r="AO73">
        <v>20.58</v>
      </c>
      <c r="AP73">
        <v>10.247999999999999</v>
      </c>
      <c r="AQ73">
        <v>25.869661000000001</v>
      </c>
      <c r="AR73">
        <v>47.472000000000001</v>
      </c>
      <c r="AS73">
        <v>33.873497</v>
      </c>
      <c r="AT73">
        <v>17.401405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1.8218399999999999</v>
      </c>
      <c r="BA73">
        <v>1.1132519999999999</v>
      </c>
      <c r="BB73">
        <v>1.4417500000000001</v>
      </c>
      <c r="BC73">
        <v>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3089.1164820000008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683.84109999999998</v>
      </c>
      <c r="L74">
        <v>397.3963</v>
      </c>
      <c r="M74">
        <v>93.287599999999998</v>
      </c>
      <c r="N74">
        <v>119.59</v>
      </c>
      <c r="O74">
        <v>125.29529100000001</v>
      </c>
      <c r="P74">
        <v>142</v>
      </c>
      <c r="Q74">
        <v>17.4513</v>
      </c>
      <c r="R74">
        <v>43.05</v>
      </c>
      <c r="S74">
        <v>22.628599999999999</v>
      </c>
      <c r="T74">
        <v>0.81</v>
      </c>
      <c r="U74">
        <v>418.77</v>
      </c>
      <c r="V74">
        <v>11.66</v>
      </c>
      <c r="W74">
        <v>40.668999999999997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19.187691000000001</v>
      </c>
      <c r="AE74">
        <v>51.987209</v>
      </c>
      <c r="AF74">
        <v>8.4434509999999996</v>
      </c>
      <c r="AG74">
        <v>40.646332000000001</v>
      </c>
      <c r="AH74">
        <v>122.366456</v>
      </c>
      <c r="AI74">
        <v>3.3479899999999998</v>
      </c>
      <c r="AJ74">
        <v>0</v>
      </c>
      <c r="AK74">
        <v>55.328274</v>
      </c>
      <c r="AL74">
        <v>82.501999999999995</v>
      </c>
      <c r="AM74">
        <v>16.588864999999998</v>
      </c>
      <c r="AN74">
        <v>0</v>
      </c>
      <c r="AO74">
        <v>20.58</v>
      </c>
      <c r="AP74">
        <v>10.247999999999999</v>
      </c>
      <c r="AQ74">
        <v>25.869661000000001</v>
      </c>
      <c r="AR74">
        <v>47.472000000000001</v>
      </c>
      <c r="AS74">
        <v>33.873497</v>
      </c>
      <c r="AT74">
        <v>19.982326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1.8218399999999999</v>
      </c>
      <c r="BA74">
        <v>1.1132519999999999</v>
      </c>
      <c r="BB74">
        <v>1.4417500000000001</v>
      </c>
      <c r="BC74">
        <v>57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3007.0897830000008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638.80759999999998</v>
      </c>
      <c r="L75">
        <v>397.3963</v>
      </c>
      <c r="M75">
        <v>93.287599999999998</v>
      </c>
      <c r="N75">
        <v>119.59</v>
      </c>
      <c r="O75">
        <v>125.29529100000001</v>
      </c>
      <c r="P75">
        <v>142</v>
      </c>
      <c r="Q75">
        <v>14.494376000000001</v>
      </c>
      <c r="R75">
        <v>43.05</v>
      </c>
      <c r="S75">
        <v>20.085037</v>
      </c>
      <c r="T75">
        <v>0.81</v>
      </c>
      <c r="U75">
        <v>418.77</v>
      </c>
      <c r="V75">
        <v>11.66</v>
      </c>
      <c r="W75">
        <v>40.668999999999997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8.4434509999999996</v>
      </c>
      <c r="AG75">
        <v>40.646332000000001</v>
      </c>
      <c r="AH75">
        <v>99.082149999999999</v>
      </c>
      <c r="AI75">
        <v>3.3479899999999998</v>
      </c>
      <c r="AJ75">
        <v>0</v>
      </c>
      <c r="AK75">
        <v>55.328274</v>
      </c>
      <c r="AL75">
        <v>80.177999999999997</v>
      </c>
      <c r="AM75">
        <v>11.081630000000001</v>
      </c>
      <c r="AN75">
        <v>0</v>
      </c>
      <c r="AO75">
        <v>20.58</v>
      </c>
      <c r="AP75">
        <v>10.247999999999999</v>
      </c>
      <c r="AQ75">
        <v>16.842227000000001</v>
      </c>
      <c r="AR75">
        <v>47.472000000000001</v>
      </c>
      <c r="AS75">
        <v>33.873497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1.436447</v>
      </c>
      <c r="AZ75">
        <v>1.4721930000000001</v>
      </c>
      <c r="BA75">
        <v>1.1132519999999999</v>
      </c>
      <c r="BB75">
        <v>1.4417500000000001</v>
      </c>
      <c r="BC75">
        <v>65.44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2917.0033740000013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598.80759999999998</v>
      </c>
      <c r="L76">
        <v>372.16640000000001</v>
      </c>
      <c r="M76">
        <v>93.287599999999998</v>
      </c>
      <c r="N76">
        <v>119.59</v>
      </c>
      <c r="O76">
        <v>125.29529100000001</v>
      </c>
      <c r="P76">
        <v>142</v>
      </c>
      <c r="Q76">
        <v>13.972099999999999</v>
      </c>
      <c r="R76">
        <v>43.05</v>
      </c>
      <c r="S76">
        <v>18.921299999999999</v>
      </c>
      <c r="T76">
        <v>0.81</v>
      </c>
      <c r="U76">
        <v>418.77</v>
      </c>
      <c r="V76">
        <v>11.66</v>
      </c>
      <c r="W76">
        <v>40.668999999999997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8.4434509999999996</v>
      </c>
      <c r="AG76">
        <v>40.646332000000001</v>
      </c>
      <c r="AH76">
        <v>99.082149999999999</v>
      </c>
      <c r="AI76">
        <v>3.3479899999999998</v>
      </c>
      <c r="AJ76">
        <v>0</v>
      </c>
      <c r="AK76">
        <v>55.328274</v>
      </c>
      <c r="AL76">
        <v>80.177999999999997</v>
      </c>
      <c r="AM76">
        <v>11.081630000000001</v>
      </c>
      <c r="AN76">
        <v>0</v>
      </c>
      <c r="AO76">
        <v>20.58</v>
      </c>
      <c r="AP76">
        <v>10.247999999999999</v>
      </c>
      <c r="AQ76">
        <v>16.842227000000001</v>
      </c>
      <c r="AR76">
        <v>47.472000000000001</v>
      </c>
      <c r="AS76">
        <v>33.873497</v>
      </c>
      <c r="AT76">
        <v>19.999959</v>
      </c>
      <c r="AU76">
        <v>0</v>
      </c>
      <c r="AV76">
        <v>0</v>
      </c>
      <c r="AW76">
        <v>0</v>
      </c>
      <c r="AX76">
        <v>0</v>
      </c>
      <c r="AY76">
        <v>1.436447</v>
      </c>
      <c r="AZ76">
        <v>1.4721930000000001</v>
      </c>
      <c r="BA76">
        <v>1.1132519999999999</v>
      </c>
      <c r="BB76">
        <v>1.4417500000000001</v>
      </c>
      <c r="BC76">
        <v>48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2832.6474610000009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598.80759999999998</v>
      </c>
      <c r="L77">
        <v>353.16640000000001</v>
      </c>
      <c r="M77">
        <v>93.287599999999998</v>
      </c>
      <c r="N77">
        <v>119.59</v>
      </c>
      <c r="O77">
        <v>125.29529100000001</v>
      </c>
      <c r="P77">
        <v>142</v>
      </c>
      <c r="Q77">
        <v>13.972099999999999</v>
      </c>
      <c r="R77">
        <v>43.05</v>
      </c>
      <c r="S77">
        <v>18.921299999999999</v>
      </c>
      <c r="T77">
        <v>0.81</v>
      </c>
      <c r="U77">
        <v>418.77</v>
      </c>
      <c r="V77">
        <v>11.66</v>
      </c>
      <c r="W77">
        <v>40.668999999999997</v>
      </c>
      <c r="X77">
        <v>147.5155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40.646332000000001</v>
      </c>
      <c r="AH77">
        <v>122.366456</v>
      </c>
      <c r="AI77">
        <v>6.6959780000000002</v>
      </c>
      <c r="AJ77">
        <v>0</v>
      </c>
      <c r="AK77">
        <v>55.328274</v>
      </c>
      <c r="AL77">
        <v>81.921000000000006</v>
      </c>
      <c r="AM77">
        <v>16.588864999999998</v>
      </c>
      <c r="AN77">
        <v>0</v>
      </c>
      <c r="AO77">
        <v>17.64</v>
      </c>
      <c r="AP77">
        <v>10.247999999999999</v>
      </c>
      <c r="AQ77">
        <v>25.869661000000001</v>
      </c>
      <c r="AR77">
        <v>47.472000000000001</v>
      </c>
      <c r="AS77">
        <v>33.873497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1.8218399999999999</v>
      </c>
      <c r="BA77">
        <v>1.391564</v>
      </c>
      <c r="BB77">
        <v>1.4417500000000001</v>
      </c>
      <c r="BC77">
        <v>43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2866.3566610000007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598.80759999999998</v>
      </c>
      <c r="L78">
        <v>446.66640000000001</v>
      </c>
      <c r="M78">
        <v>93.287599999999998</v>
      </c>
      <c r="N78">
        <v>119.59</v>
      </c>
      <c r="O78">
        <v>125.29529100000001</v>
      </c>
      <c r="P78">
        <v>142</v>
      </c>
      <c r="Q78">
        <v>13.972099999999999</v>
      </c>
      <c r="R78">
        <v>43.05</v>
      </c>
      <c r="S78">
        <v>18.921299999999999</v>
      </c>
      <c r="T78">
        <v>0.81</v>
      </c>
      <c r="U78">
        <v>418.77</v>
      </c>
      <c r="V78">
        <v>11.66</v>
      </c>
      <c r="W78">
        <v>40.668999999999997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40.646332000000001</v>
      </c>
      <c r="AH78">
        <v>146.83974599999999</v>
      </c>
      <c r="AI78">
        <v>16.070349</v>
      </c>
      <c r="AJ78">
        <v>0</v>
      </c>
      <c r="AK78">
        <v>55.328274</v>
      </c>
      <c r="AL78">
        <v>81.921000000000006</v>
      </c>
      <c r="AM78">
        <v>16.588864999999998</v>
      </c>
      <c r="AN78">
        <v>0</v>
      </c>
      <c r="AO78">
        <v>17.64</v>
      </c>
      <c r="AP78">
        <v>10.247999999999999</v>
      </c>
      <c r="AQ78">
        <v>25.869661000000001</v>
      </c>
      <c r="AR78">
        <v>47.472000000000001</v>
      </c>
      <c r="AS78">
        <v>33.873497</v>
      </c>
      <c r="AT78">
        <v>17.916651999999999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39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3004.630052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688.24901399999999</v>
      </c>
      <c r="L79">
        <v>607.60660600000006</v>
      </c>
      <c r="M79">
        <v>93.287599999999998</v>
      </c>
      <c r="N79">
        <v>119.59</v>
      </c>
      <c r="O79">
        <v>125.29529100000001</v>
      </c>
      <c r="P79">
        <v>142</v>
      </c>
      <c r="Q79">
        <v>20.178473</v>
      </c>
      <c r="R79">
        <v>43.05</v>
      </c>
      <c r="S79">
        <v>26.717787000000001</v>
      </c>
      <c r="T79">
        <v>0.81</v>
      </c>
      <c r="U79">
        <v>418.77</v>
      </c>
      <c r="V79">
        <v>11.66</v>
      </c>
      <c r="W79">
        <v>41.276000000000003</v>
      </c>
      <c r="X79">
        <v>147.5155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40.646332000000001</v>
      </c>
      <c r="AH79">
        <v>146.83974599999999</v>
      </c>
      <c r="AI79">
        <v>68.802518000000006</v>
      </c>
      <c r="AJ79">
        <v>0</v>
      </c>
      <c r="AK79">
        <v>55.328274</v>
      </c>
      <c r="AL79">
        <v>81.921000000000006</v>
      </c>
      <c r="AM79">
        <v>16.588864999999998</v>
      </c>
      <c r="AN79">
        <v>0</v>
      </c>
      <c r="AO79">
        <v>17.64</v>
      </c>
      <c r="AP79">
        <v>10.247999999999999</v>
      </c>
      <c r="AQ79">
        <v>25.869661000000001</v>
      </c>
      <c r="AR79">
        <v>51.887999999999998</v>
      </c>
      <c r="AS79">
        <v>33.873497</v>
      </c>
      <c r="AT79">
        <v>15.791879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26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3330.8105639999994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688.24901399999999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20.178473</v>
      </c>
      <c r="R80">
        <v>43.05</v>
      </c>
      <c r="S80">
        <v>26.717787000000001</v>
      </c>
      <c r="T80">
        <v>0.81</v>
      </c>
      <c r="U80">
        <v>418.77</v>
      </c>
      <c r="V80">
        <v>11.66</v>
      </c>
      <c r="W80">
        <v>41.276000000000003</v>
      </c>
      <c r="X80">
        <v>147.5155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40.646332000000001</v>
      </c>
      <c r="AH80">
        <v>146.83974599999999</v>
      </c>
      <c r="AI80">
        <v>68.802518000000006</v>
      </c>
      <c r="AJ80">
        <v>0</v>
      </c>
      <c r="AK80">
        <v>55.328274</v>
      </c>
      <c r="AL80">
        <v>81.921000000000006</v>
      </c>
      <c r="AM80">
        <v>16.588864999999998</v>
      </c>
      <c r="AN80">
        <v>0</v>
      </c>
      <c r="AO80">
        <v>17.64</v>
      </c>
      <c r="AP80">
        <v>10.247999999999999</v>
      </c>
      <c r="AQ80">
        <v>25.869661000000001</v>
      </c>
      <c r="AR80">
        <v>51.887999999999998</v>
      </c>
      <c r="AS80">
        <v>33.873497</v>
      </c>
      <c r="AT80">
        <v>19.702404000000001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29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3388.004383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688.24901399999999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20.178473</v>
      </c>
      <c r="R81">
        <v>43.05</v>
      </c>
      <c r="S81">
        <v>26.717787000000001</v>
      </c>
      <c r="T81">
        <v>0.81</v>
      </c>
      <c r="U81">
        <v>418.77</v>
      </c>
      <c r="V81">
        <v>11.66</v>
      </c>
      <c r="W81">
        <v>41.276000000000003</v>
      </c>
      <c r="X81">
        <v>147.5155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40.646332000000001</v>
      </c>
      <c r="AH81">
        <v>146.83974599999999</v>
      </c>
      <c r="AI81">
        <v>68.802518000000006</v>
      </c>
      <c r="AJ81">
        <v>0</v>
      </c>
      <c r="AK81">
        <v>55.328274</v>
      </c>
      <c r="AL81">
        <v>81.921000000000006</v>
      </c>
      <c r="AM81">
        <v>16.588864999999998</v>
      </c>
      <c r="AN81">
        <v>0</v>
      </c>
      <c r="AO81">
        <v>17.64</v>
      </c>
      <c r="AP81">
        <v>10.247999999999999</v>
      </c>
      <c r="AQ81">
        <v>25.869661000000001</v>
      </c>
      <c r="AR81">
        <v>47.472000000000001</v>
      </c>
      <c r="AS81">
        <v>33.873497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3441.8859380000004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688.24901399999999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20.178473</v>
      </c>
      <c r="R82">
        <v>43.05</v>
      </c>
      <c r="S82">
        <v>26.717787000000001</v>
      </c>
      <c r="T82">
        <v>0.81</v>
      </c>
      <c r="U82">
        <v>418.77</v>
      </c>
      <c r="V82">
        <v>11.66</v>
      </c>
      <c r="W82">
        <v>41.276000000000003</v>
      </c>
      <c r="X82">
        <v>147.5155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40.646332000000001</v>
      </c>
      <c r="AH82">
        <v>146.83974599999999</v>
      </c>
      <c r="AI82">
        <v>68.802518000000006</v>
      </c>
      <c r="AJ82">
        <v>0</v>
      </c>
      <c r="AK82">
        <v>55.328274</v>
      </c>
      <c r="AL82">
        <v>81.921000000000006</v>
      </c>
      <c r="AM82">
        <v>16.588864999999998</v>
      </c>
      <c r="AN82">
        <v>0</v>
      </c>
      <c r="AO82">
        <v>17.64</v>
      </c>
      <c r="AP82">
        <v>10.247999999999999</v>
      </c>
      <c r="AQ82">
        <v>25.869661000000001</v>
      </c>
      <c r="AR82">
        <v>47.472000000000001</v>
      </c>
      <c r="AS82">
        <v>33.873497</v>
      </c>
      <c r="AT82">
        <v>18.713269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3436.599248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20.178473</v>
      </c>
      <c r="R83">
        <v>43.05</v>
      </c>
      <c r="S83">
        <v>26.717787000000001</v>
      </c>
      <c r="T83">
        <v>0.81</v>
      </c>
      <c r="U83">
        <v>418.77</v>
      </c>
      <c r="V83">
        <v>11.66</v>
      </c>
      <c r="W83">
        <v>41.276000000000003</v>
      </c>
      <c r="X83">
        <v>147.5155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40.646332000000001</v>
      </c>
      <c r="AH83">
        <v>146.83974599999999</v>
      </c>
      <c r="AI83">
        <v>68.802518000000006</v>
      </c>
      <c r="AJ83">
        <v>0</v>
      </c>
      <c r="AK83">
        <v>55.328274</v>
      </c>
      <c r="AL83">
        <v>81.921000000000006</v>
      </c>
      <c r="AM83">
        <v>16.588864999999998</v>
      </c>
      <c r="AN83">
        <v>0</v>
      </c>
      <c r="AO83">
        <v>17.64</v>
      </c>
      <c r="AP83">
        <v>10.247999999999999</v>
      </c>
      <c r="AQ83">
        <v>25.869661000000001</v>
      </c>
      <c r="AR83">
        <v>47.472000000000001</v>
      </c>
      <c r="AS83">
        <v>33.873497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3436.8859380000004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20.178473</v>
      </c>
      <c r="R84">
        <v>43.05</v>
      </c>
      <c r="S84">
        <v>26.717787000000001</v>
      </c>
      <c r="T84">
        <v>0.81</v>
      </c>
      <c r="U84">
        <v>418.77</v>
      </c>
      <c r="V84">
        <v>11.66</v>
      </c>
      <c r="W84">
        <v>41.276000000000003</v>
      </c>
      <c r="X84">
        <v>147.5155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40.646332000000001</v>
      </c>
      <c r="AH84">
        <v>146.83974599999999</v>
      </c>
      <c r="AI84">
        <v>60.263806000000002</v>
      </c>
      <c r="AJ84">
        <v>0</v>
      </c>
      <c r="AK84">
        <v>55.328274</v>
      </c>
      <c r="AL84">
        <v>81.921000000000006</v>
      </c>
      <c r="AM84">
        <v>16.588864999999998</v>
      </c>
      <c r="AN84">
        <v>0</v>
      </c>
      <c r="AO84">
        <v>17.64</v>
      </c>
      <c r="AP84">
        <v>10.247999999999999</v>
      </c>
      <c r="AQ84">
        <v>25.869661000000001</v>
      </c>
      <c r="AR84">
        <v>47.472000000000001</v>
      </c>
      <c r="AS84">
        <v>33.873497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3426.3472260000003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20.178473</v>
      </c>
      <c r="R85">
        <v>43.05</v>
      </c>
      <c r="S85">
        <v>26.717787000000001</v>
      </c>
      <c r="T85">
        <v>0.81</v>
      </c>
      <c r="U85">
        <v>418.77</v>
      </c>
      <c r="V85">
        <v>11.66</v>
      </c>
      <c r="W85">
        <v>41.276000000000003</v>
      </c>
      <c r="X85">
        <v>147.5155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40.646332000000001</v>
      </c>
      <c r="AH85">
        <v>146.83974599999999</v>
      </c>
      <c r="AI85">
        <v>10.713564999999999</v>
      </c>
      <c r="AJ85">
        <v>0</v>
      </c>
      <c r="AK85">
        <v>55.328274</v>
      </c>
      <c r="AL85">
        <v>81.921000000000006</v>
      </c>
      <c r="AM85">
        <v>16.588864999999998</v>
      </c>
      <c r="AN85">
        <v>0</v>
      </c>
      <c r="AO85">
        <v>17.64</v>
      </c>
      <c r="AP85">
        <v>10.247999999999999</v>
      </c>
      <c r="AQ85">
        <v>25.869661000000001</v>
      </c>
      <c r="AR85">
        <v>47.472000000000001</v>
      </c>
      <c r="AS85">
        <v>33.873497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3375.7969850000004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20.178473</v>
      </c>
      <c r="R86">
        <v>43.05</v>
      </c>
      <c r="S86">
        <v>26.717787000000001</v>
      </c>
      <c r="T86">
        <v>0.81</v>
      </c>
      <c r="U86">
        <v>418.77</v>
      </c>
      <c r="V86">
        <v>11.66</v>
      </c>
      <c r="W86">
        <v>41.276000000000003</v>
      </c>
      <c r="X86">
        <v>147.5155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16.680962999999998</v>
      </c>
      <c r="AG86">
        <v>40.646332000000001</v>
      </c>
      <c r="AH86">
        <v>146.83974599999999</v>
      </c>
      <c r="AI86">
        <v>3.3479899999999998</v>
      </c>
      <c r="AJ86">
        <v>0</v>
      </c>
      <c r="AK86">
        <v>55.328274</v>
      </c>
      <c r="AL86">
        <v>81.921000000000006</v>
      </c>
      <c r="AM86">
        <v>16.588864999999998</v>
      </c>
      <c r="AN86">
        <v>0</v>
      </c>
      <c r="AO86">
        <v>17.64</v>
      </c>
      <c r="AP86">
        <v>10.247999999999999</v>
      </c>
      <c r="AQ86">
        <v>25.869661000000001</v>
      </c>
      <c r="AR86">
        <v>47.472000000000001</v>
      </c>
      <c r="AS86">
        <v>33.873497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78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3349.9494860000004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20.178473</v>
      </c>
      <c r="R87">
        <v>43.05</v>
      </c>
      <c r="S87">
        <v>26.717787000000001</v>
      </c>
      <c r="T87">
        <v>0.81</v>
      </c>
      <c r="U87">
        <v>418.77</v>
      </c>
      <c r="V87">
        <v>11.66</v>
      </c>
      <c r="W87">
        <v>41.276000000000003</v>
      </c>
      <c r="X87">
        <v>147.5155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16.680962999999998</v>
      </c>
      <c r="AG87">
        <v>40.646332000000001</v>
      </c>
      <c r="AH87">
        <v>146.83974599999999</v>
      </c>
      <c r="AI87">
        <v>3.3479899999999998</v>
      </c>
      <c r="AJ87">
        <v>0</v>
      </c>
      <c r="AK87">
        <v>55.328274</v>
      </c>
      <c r="AL87">
        <v>81.921000000000006</v>
      </c>
      <c r="AM87">
        <v>16.588864999999998</v>
      </c>
      <c r="AN87">
        <v>0</v>
      </c>
      <c r="AO87">
        <v>17.64</v>
      </c>
      <c r="AP87">
        <v>10.247999999999999</v>
      </c>
      <c r="AQ87">
        <v>25.869661000000001</v>
      </c>
      <c r="AR87">
        <v>47.472000000000001</v>
      </c>
      <c r="AS87">
        <v>33.873497</v>
      </c>
      <c r="AT87">
        <v>12.959026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3341.9085530000002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20.178473</v>
      </c>
      <c r="R88">
        <v>43.05</v>
      </c>
      <c r="S88">
        <v>26.717787000000001</v>
      </c>
      <c r="T88">
        <v>0.81</v>
      </c>
      <c r="U88">
        <v>418.77</v>
      </c>
      <c r="V88">
        <v>11.66</v>
      </c>
      <c r="W88">
        <v>41.276000000000003</v>
      </c>
      <c r="X88">
        <v>147.5155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16.680962999999998</v>
      </c>
      <c r="AG88">
        <v>40.646332000000001</v>
      </c>
      <c r="AH88">
        <v>146.83974599999999</v>
      </c>
      <c r="AI88">
        <v>3.3479899999999998</v>
      </c>
      <c r="AJ88">
        <v>0</v>
      </c>
      <c r="AK88">
        <v>55.328274</v>
      </c>
      <c r="AL88">
        <v>81.921000000000006</v>
      </c>
      <c r="AM88">
        <v>16.588864999999998</v>
      </c>
      <c r="AN88">
        <v>0</v>
      </c>
      <c r="AO88">
        <v>17.64</v>
      </c>
      <c r="AP88">
        <v>10.247999999999999</v>
      </c>
      <c r="AQ88">
        <v>25.869661000000001</v>
      </c>
      <c r="AR88">
        <v>47.472000000000001</v>
      </c>
      <c r="AS88">
        <v>33.873497</v>
      </c>
      <c r="AT88">
        <v>19.195830999999998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3347.1453580000002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20.178473</v>
      </c>
      <c r="R89">
        <v>43.05</v>
      </c>
      <c r="S89">
        <v>26.717787000000001</v>
      </c>
      <c r="T89">
        <v>0.81</v>
      </c>
      <c r="U89">
        <v>418.77</v>
      </c>
      <c r="V89">
        <v>11.66</v>
      </c>
      <c r="W89">
        <v>41.276000000000003</v>
      </c>
      <c r="X89">
        <v>147.5155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16.680962999999998</v>
      </c>
      <c r="AG89">
        <v>40.646332000000001</v>
      </c>
      <c r="AH89">
        <v>146.83974599999999</v>
      </c>
      <c r="AI89">
        <v>3.3479899999999998</v>
      </c>
      <c r="AJ89">
        <v>0</v>
      </c>
      <c r="AK89">
        <v>55.328274</v>
      </c>
      <c r="AL89">
        <v>81.921000000000006</v>
      </c>
      <c r="AM89">
        <v>16.588864999999998</v>
      </c>
      <c r="AN89">
        <v>0.59375800000000001</v>
      </c>
      <c r="AO89">
        <v>17.64</v>
      </c>
      <c r="AP89">
        <v>10.247999999999999</v>
      </c>
      <c r="AQ89">
        <v>25.869661000000001</v>
      </c>
      <c r="AR89">
        <v>47.472000000000001</v>
      </c>
      <c r="AS89">
        <v>33.873497</v>
      </c>
      <c r="AT89">
        <v>15.617979999999999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3343.1612650000002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20.178473</v>
      </c>
      <c r="R90">
        <v>43.05</v>
      </c>
      <c r="S90">
        <v>26.717787000000001</v>
      </c>
      <c r="T90">
        <v>0.81</v>
      </c>
      <c r="U90">
        <v>418.77</v>
      </c>
      <c r="V90">
        <v>11.66</v>
      </c>
      <c r="W90">
        <v>41.276000000000003</v>
      </c>
      <c r="X90">
        <v>147.5155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40.646332000000001</v>
      </c>
      <c r="AH90">
        <v>146.83974599999999</v>
      </c>
      <c r="AI90">
        <v>3.3479899999999998</v>
      </c>
      <c r="AJ90">
        <v>0</v>
      </c>
      <c r="AK90">
        <v>55.328274</v>
      </c>
      <c r="AL90">
        <v>81.921000000000006</v>
      </c>
      <c r="AM90">
        <v>16.588864999999998</v>
      </c>
      <c r="AN90">
        <v>1.029182</v>
      </c>
      <c r="AO90">
        <v>17.64</v>
      </c>
      <c r="AP90">
        <v>10.247999999999999</v>
      </c>
      <c r="AQ90">
        <v>25.869661000000001</v>
      </c>
      <c r="AR90">
        <v>47.472000000000001</v>
      </c>
      <c r="AS90">
        <v>33.873497</v>
      </c>
      <c r="AT90">
        <v>19.999959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3366.4605920000008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20.178473</v>
      </c>
      <c r="R91">
        <v>43.05</v>
      </c>
      <c r="S91">
        <v>26.717787000000001</v>
      </c>
      <c r="T91">
        <v>0.81</v>
      </c>
      <c r="U91">
        <v>418.77</v>
      </c>
      <c r="V91">
        <v>11.66</v>
      </c>
      <c r="W91">
        <v>41.276000000000003</v>
      </c>
      <c r="X91">
        <v>147.5155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40.646332000000001</v>
      </c>
      <c r="AH91">
        <v>146.83974599999999</v>
      </c>
      <c r="AI91">
        <v>3.3479899999999998</v>
      </c>
      <c r="AJ91">
        <v>0</v>
      </c>
      <c r="AK91">
        <v>55.328274</v>
      </c>
      <c r="AL91">
        <v>80.759</v>
      </c>
      <c r="AM91">
        <v>16.588864999999998</v>
      </c>
      <c r="AN91">
        <v>1.029182</v>
      </c>
      <c r="AO91">
        <v>17.64</v>
      </c>
      <c r="AP91">
        <v>10.247999999999999</v>
      </c>
      <c r="AQ91">
        <v>25.869661000000001</v>
      </c>
      <c r="AR91">
        <v>47.472000000000001</v>
      </c>
      <c r="AS91">
        <v>33.873497</v>
      </c>
      <c r="AT91">
        <v>18.086320000000001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3367.3849530000007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20.178473</v>
      </c>
      <c r="R92">
        <v>43.05</v>
      </c>
      <c r="S92">
        <v>26.717787000000001</v>
      </c>
      <c r="T92">
        <v>0.81</v>
      </c>
      <c r="U92">
        <v>418.77</v>
      </c>
      <c r="V92">
        <v>11.66</v>
      </c>
      <c r="W92">
        <v>41.276000000000003</v>
      </c>
      <c r="X92">
        <v>147.5155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40.646332000000001</v>
      </c>
      <c r="AH92">
        <v>146.83974599999999</v>
      </c>
      <c r="AI92">
        <v>3.3479899999999998</v>
      </c>
      <c r="AJ92">
        <v>0</v>
      </c>
      <c r="AK92">
        <v>55.328274</v>
      </c>
      <c r="AL92">
        <v>80.759</v>
      </c>
      <c r="AM92">
        <v>16.588864999999998</v>
      </c>
      <c r="AN92">
        <v>1.029182</v>
      </c>
      <c r="AO92">
        <v>17.64</v>
      </c>
      <c r="AP92">
        <v>10.247999999999999</v>
      </c>
      <c r="AQ92">
        <v>25.869661000000001</v>
      </c>
      <c r="AR92">
        <v>47.472000000000001</v>
      </c>
      <c r="AS92">
        <v>33.873497</v>
      </c>
      <c r="AT92">
        <v>18.811114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3369.1097470000009</v>
      </c>
    </row>
    <row r="93" spans="1:117">
      <c r="A93" t="s">
        <v>135</v>
      </c>
      <c r="B93">
        <v>0</v>
      </c>
      <c r="C93">
        <v>0</v>
      </c>
      <c r="D93">
        <v>16.668099999999999</v>
      </c>
      <c r="E93">
        <v>0</v>
      </c>
      <c r="F93">
        <v>0</v>
      </c>
      <c r="G93">
        <v>25</v>
      </c>
      <c r="H93">
        <v>0</v>
      </c>
      <c r="I93">
        <v>0</v>
      </c>
      <c r="J93">
        <v>21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20.178473</v>
      </c>
      <c r="R93">
        <v>43.05</v>
      </c>
      <c r="S93">
        <v>26.717787000000001</v>
      </c>
      <c r="T93">
        <v>0.81</v>
      </c>
      <c r="U93">
        <v>418.77</v>
      </c>
      <c r="V93">
        <v>11.66</v>
      </c>
      <c r="W93">
        <v>41.276000000000003</v>
      </c>
      <c r="X93">
        <v>147.5155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40.646332000000001</v>
      </c>
      <c r="AH93">
        <v>146.83974599999999</v>
      </c>
      <c r="AI93">
        <v>3.3479899999999998</v>
      </c>
      <c r="AJ93">
        <v>0</v>
      </c>
      <c r="AK93">
        <v>55.328274</v>
      </c>
      <c r="AL93">
        <v>80.759</v>
      </c>
      <c r="AM93">
        <v>16.588864999999998</v>
      </c>
      <c r="AN93">
        <v>0.59375800000000001</v>
      </c>
      <c r="AO93">
        <v>17.64</v>
      </c>
      <c r="AP93">
        <v>7.6859999999999999</v>
      </c>
      <c r="AQ93">
        <v>25.869661000000001</v>
      </c>
      <c r="AR93">
        <v>47.472000000000001</v>
      </c>
      <c r="AS93">
        <v>33.873497</v>
      </c>
      <c r="AT93">
        <v>14.946075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3424.9153840000004</v>
      </c>
    </row>
    <row r="94" spans="1:117">
      <c r="A94" t="s">
        <v>136</v>
      </c>
      <c r="B94">
        <v>0</v>
      </c>
      <c r="C94">
        <v>0</v>
      </c>
      <c r="D94">
        <v>16.668099999999999</v>
      </c>
      <c r="E94">
        <v>0</v>
      </c>
      <c r="F94">
        <v>0</v>
      </c>
      <c r="G94">
        <v>25</v>
      </c>
      <c r="H94">
        <v>0</v>
      </c>
      <c r="I94">
        <v>0</v>
      </c>
      <c r="J94">
        <v>25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20.178473</v>
      </c>
      <c r="R94">
        <v>43.05</v>
      </c>
      <c r="S94">
        <v>26.717787000000001</v>
      </c>
      <c r="T94">
        <v>0.81</v>
      </c>
      <c r="U94">
        <v>418.77</v>
      </c>
      <c r="V94">
        <v>11.66</v>
      </c>
      <c r="W94">
        <v>41.276000000000003</v>
      </c>
      <c r="X94">
        <v>147.5155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40.646332000000001</v>
      </c>
      <c r="AH94">
        <v>146.83974599999999</v>
      </c>
      <c r="AI94">
        <v>3.3479899999999998</v>
      </c>
      <c r="AJ94">
        <v>0</v>
      </c>
      <c r="AK94">
        <v>55.328274</v>
      </c>
      <c r="AL94">
        <v>80.759</v>
      </c>
      <c r="AM94">
        <v>16.588864999999998</v>
      </c>
      <c r="AN94">
        <v>0.59375800000000001</v>
      </c>
      <c r="AO94">
        <v>17.64</v>
      </c>
      <c r="AP94">
        <v>7.6859999999999999</v>
      </c>
      <c r="AQ94">
        <v>25.869661000000001</v>
      </c>
      <c r="AR94">
        <v>47.472000000000001</v>
      </c>
      <c r="AS94">
        <v>33.873497</v>
      </c>
      <c r="AT94">
        <v>12.058851000000001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3426.0281600000003</v>
      </c>
    </row>
    <row r="95" spans="1:117">
      <c r="A95" t="s">
        <v>137</v>
      </c>
      <c r="B95">
        <v>0</v>
      </c>
      <c r="C95">
        <v>0</v>
      </c>
      <c r="D95">
        <v>16.668099999999999</v>
      </c>
      <c r="E95">
        <v>0</v>
      </c>
      <c r="F95">
        <v>0</v>
      </c>
      <c r="G95">
        <v>30.5701</v>
      </c>
      <c r="H95">
        <v>0</v>
      </c>
      <c r="I95">
        <v>0</v>
      </c>
      <c r="J95">
        <v>39.1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20.178473</v>
      </c>
      <c r="R95">
        <v>43.05</v>
      </c>
      <c r="S95">
        <v>26.717787000000001</v>
      </c>
      <c r="T95">
        <v>0.81</v>
      </c>
      <c r="U95">
        <v>418.77</v>
      </c>
      <c r="V95">
        <v>11.66</v>
      </c>
      <c r="W95">
        <v>41.276000000000003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16.886901999999999</v>
      </c>
      <c r="AG95">
        <v>40.646332000000001</v>
      </c>
      <c r="AH95">
        <v>146.83974599999999</v>
      </c>
      <c r="AI95">
        <v>16.070349</v>
      </c>
      <c r="AJ95">
        <v>0</v>
      </c>
      <c r="AK95">
        <v>55.328274</v>
      </c>
      <c r="AL95">
        <v>80.759</v>
      </c>
      <c r="AM95">
        <v>16.588864999999998</v>
      </c>
      <c r="AN95">
        <v>0</v>
      </c>
      <c r="AO95">
        <v>17.64</v>
      </c>
      <c r="AP95">
        <v>7.6859999999999999</v>
      </c>
      <c r="AQ95">
        <v>25.869661000000001</v>
      </c>
      <c r="AR95">
        <v>47.472000000000001</v>
      </c>
      <c r="AS95">
        <v>33.873497</v>
      </c>
      <c r="AT95">
        <v>13.427731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81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3448.4735560000004</v>
      </c>
    </row>
    <row r="96" spans="1:117">
      <c r="A96" t="s">
        <v>138</v>
      </c>
      <c r="B96">
        <v>0</v>
      </c>
      <c r="C96">
        <v>0</v>
      </c>
      <c r="D96">
        <v>16.668099999999999</v>
      </c>
      <c r="E96">
        <v>0</v>
      </c>
      <c r="F96">
        <v>0</v>
      </c>
      <c r="G96">
        <v>30.5701</v>
      </c>
      <c r="H96">
        <v>0</v>
      </c>
      <c r="I96">
        <v>0</v>
      </c>
      <c r="J96">
        <v>39.1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20.178473</v>
      </c>
      <c r="R96">
        <v>43.05</v>
      </c>
      <c r="S96">
        <v>26.717787000000001</v>
      </c>
      <c r="T96">
        <v>0.81</v>
      </c>
      <c r="U96">
        <v>418.77</v>
      </c>
      <c r="V96">
        <v>11.66</v>
      </c>
      <c r="W96">
        <v>41.276000000000003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40.646332000000001</v>
      </c>
      <c r="AH96">
        <v>146.83974599999999</v>
      </c>
      <c r="AI96">
        <v>16.070349</v>
      </c>
      <c r="AJ96">
        <v>0</v>
      </c>
      <c r="AK96">
        <v>55.328274</v>
      </c>
      <c r="AL96">
        <v>80.759</v>
      </c>
      <c r="AM96">
        <v>16.588864999999998</v>
      </c>
      <c r="AN96">
        <v>0</v>
      </c>
      <c r="AO96">
        <v>17.64</v>
      </c>
      <c r="AP96">
        <v>7.6859999999999999</v>
      </c>
      <c r="AQ96">
        <v>25.869661000000001</v>
      </c>
      <c r="AR96">
        <v>47.472000000000001</v>
      </c>
      <c r="AS96">
        <v>33.873497</v>
      </c>
      <c r="AT96">
        <v>14.699823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79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3447.7456480000001</v>
      </c>
    </row>
    <row r="97" spans="1:117">
      <c r="A97" t="s">
        <v>139</v>
      </c>
      <c r="B97">
        <v>0</v>
      </c>
      <c r="C97">
        <v>0</v>
      </c>
      <c r="D97">
        <v>0.14227300000000001</v>
      </c>
      <c r="E97">
        <v>0</v>
      </c>
      <c r="F97">
        <v>0</v>
      </c>
      <c r="G97">
        <v>0.28794799999999998</v>
      </c>
      <c r="H97">
        <v>0</v>
      </c>
      <c r="I97">
        <v>0</v>
      </c>
      <c r="J97">
        <v>18.100000000000001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20.178473</v>
      </c>
      <c r="R97">
        <v>43.05</v>
      </c>
      <c r="S97">
        <v>26.717787000000001</v>
      </c>
      <c r="T97">
        <v>0.81</v>
      </c>
      <c r="U97">
        <v>418.77</v>
      </c>
      <c r="V97">
        <v>11.66</v>
      </c>
      <c r="W97">
        <v>41.276000000000003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40.646332000000001</v>
      </c>
      <c r="AH97">
        <v>146.83974599999999</v>
      </c>
      <c r="AI97">
        <v>16.070349</v>
      </c>
      <c r="AJ97">
        <v>0</v>
      </c>
      <c r="AK97">
        <v>55.328274</v>
      </c>
      <c r="AL97">
        <v>80.759</v>
      </c>
      <c r="AM97">
        <v>16.588864999999998</v>
      </c>
      <c r="AN97">
        <v>0.59375800000000001</v>
      </c>
      <c r="AO97">
        <v>17.64</v>
      </c>
      <c r="AP97">
        <v>5.1239999999999997</v>
      </c>
      <c r="AQ97">
        <v>25.869661000000001</v>
      </c>
      <c r="AR97">
        <v>47.472000000000001</v>
      </c>
      <c r="AS97">
        <v>33.873497</v>
      </c>
      <c r="AT97">
        <v>9.4652689999999993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79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3372.7348729999999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20.178473</v>
      </c>
      <c r="R98">
        <v>43.05</v>
      </c>
      <c r="S98">
        <v>26.717787000000001</v>
      </c>
      <c r="T98">
        <v>0.81</v>
      </c>
      <c r="U98">
        <v>418.77</v>
      </c>
      <c r="V98">
        <v>11.66</v>
      </c>
      <c r="W98">
        <v>41.276000000000003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40.646332000000001</v>
      </c>
      <c r="AH98">
        <v>146.83974599999999</v>
      </c>
      <c r="AI98">
        <v>16.070349</v>
      </c>
      <c r="AJ98">
        <v>0</v>
      </c>
      <c r="AK98">
        <v>55.328274</v>
      </c>
      <c r="AL98">
        <v>80.759</v>
      </c>
      <c r="AM98">
        <v>16.588864999999998</v>
      </c>
      <c r="AN98">
        <v>0.59375800000000001</v>
      </c>
      <c r="AO98">
        <v>17.64</v>
      </c>
      <c r="AP98">
        <v>5.1239999999999997</v>
      </c>
      <c r="AQ98">
        <v>25.869661000000001</v>
      </c>
      <c r="AR98">
        <v>47.472000000000001</v>
      </c>
      <c r="AS98">
        <v>33.873497</v>
      </c>
      <c r="AT98">
        <v>10.391254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3355.1306370000002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2.6297299E-2</v>
      </c>
      <c r="E99">
        <f t="shared" si="2"/>
        <v>0</v>
      </c>
      <c r="F99">
        <f t="shared" si="2"/>
        <v>0</v>
      </c>
      <c r="G99">
        <f t="shared" si="2"/>
        <v>0.11860485500000001</v>
      </c>
      <c r="H99">
        <f t="shared" si="2"/>
        <v>0</v>
      </c>
      <c r="I99">
        <f t="shared" si="2"/>
        <v>0</v>
      </c>
      <c r="J99">
        <f t="shared" si="2"/>
        <v>0.16586652724999998</v>
      </c>
      <c r="K99">
        <f t="shared" si="2"/>
        <v>13.954387771249998</v>
      </c>
      <c r="L99">
        <f t="shared" si="2"/>
        <v>12.936438991250014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0.40567901874999968</v>
      </c>
      <c r="R99">
        <f t="shared" si="2"/>
        <v>0.92921107700000161</v>
      </c>
      <c r="S99">
        <f t="shared" si="2"/>
        <v>0.53125401150000018</v>
      </c>
      <c r="T99">
        <f t="shared" si="2"/>
        <v>1.9440000000000027E-2</v>
      </c>
      <c r="U99">
        <f t="shared" si="2"/>
        <v>9.9078529484999951</v>
      </c>
      <c r="V99">
        <f t="shared" si="2"/>
        <v>0.31563282450000035</v>
      </c>
      <c r="W99">
        <f t="shared" si="2"/>
        <v>0.90549129149999896</v>
      </c>
      <c r="X99">
        <f t="shared" si="2"/>
        <v>3.3750984999999973</v>
      </c>
      <c r="Y99">
        <f t="shared" si="2"/>
        <v>0</v>
      </c>
      <c r="Z99">
        <f t="shared" si="2"/>
        <v>0.27689805000000023</v>
      </c>
      <c r="AA99">
        <f t="shared" si="2"/>
        <v>1.0094398799999991</v>
      </c>
      <c r="AB99">
        <f t="shared" si="2"/>
        <v>1.0122920135000009</v>
      </c>
      <c r="AC99">
        <f t="shared" si="2"/>
        <v>0.73849634400000119</v>
      </c>
      <c r="AD99">
        <f t="shared" si="2"/>
        <v>0.82577679550000027</v>
      </c>
      <c r="AE99">
        <f t="shared" si="2"/>
        <v>1.2476930159999982</v>
      </c>
      <c r="AF99">
        <f t="shared" si="2"/>
        <v>0.26607166549999983</v>
      </c>
      <c r="AG99">
        <f t="shared" si="2"/>
        <v>0.97551196799999806</v>
      </c>
      <c r="AH99">
        <f t="shared" si="2"/>
        <v>3.1448426779999963</v>
      </c>
      <c r="AI99">
        <f t="shared" si="2"/>
        <v>0.27206966399999993</v>
      </c>
      <c r="AJ99">
        <f t="shared" si="2"/>
        <v>0</v>
      </c>
      <c r="AK99">
        <f t="shared" si="2"/>
        <v>1.3278785760000016</v>
      </c>
      <c r="AL99">
        <f t="shared" si="2"/>
        <v>1.9086431000000021</v>
      </c>
      <c r="AM99">
        <f t="shared" si="2"/>
        <v>0.30506804949999922</v>
      </c>
      <c r="AN99">
        <f t="shared" si="2"/>
        <v>1.5140840000000002E-3</v>
      </c>
      <c r="AO99">
        <f t="shared" si="2"/>
        <v>0.53507999999999989</v>
      </c>
      <c r="AP99">
        <f t="shared" si="2"/>
        <v>0.20832262500000021</v>
      </c>
      <c r="AQ99">
        <f t="shared" si="2"/>
        <v>0.36628475749999961</v>
      </c>
      <c r="AR99">
        <f t="shared" si="2"/>
        <v>1.1525760000000009</v>
      </c>
      <c r="AS99">
        <f t="shared" si="2"/>
        <v>0.81508101900000085</v>
      </c>
      <c r="AT99">
        <f t="shared" si="2"/>
        <v>0.41965642050000002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5.221185750000007E-2</v>
      </c>
      <c r="AZ99">
        <f t="shared" si="3"/>
        <v>3.8338371750000023E-2</v>
      </c>
      <c r="BA99">
        <f t="shared" si="3"/>
        <v>3.2524590000000006E-2</v>
      </c>
      <c r="BB99">
        <f t="shared" si="3"/>
        <v>3.4602000000000008E-2</v>
      </c>
      <c r="BC99">
        <f t="shared" si="3"/>
        <v>1.3341174999999998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73.416760024750005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1.2659069999999999</v>
      </c>
      <c r="E3">
        <v>0</v>
      </c>
      <c r="F3">
        <v>0</v>
      </c>
      <c r="G3">
        <v>18.701577</v>
      </c>
      <c r="H3">
        <v>0</v>
      </c>
      <c r="I3">
        <v>0</v>
      </c>
      <c r="J3">
        <v>55.226810999999998</v>
      </c>
      <c r="K3">
        <v>666.01857099999995</v>
      </c>
      <c r="L3">
        <v>636.64005599999996</v>
      </c>
      <c r="M3">
        <v>90.305763999999996</v>
      </c>
      <c r="N3">
        <v>115.727243</v>
      </c>
      <c r="O3">
        <v>121.24825300000001</v>
      </c>
      <c r="P3">
        <v>137.4134</v>
      </c>
      <c r="Q3">
        <v>20.084613999999998</v>
      </c>
      <c r="R3">
        <v>41.659484999999997</v>
      </c>
      <c r="S3">
        <v>25.854801999999999</v>
      </c>
      <c r="T3">
        <v>0.78383700000000001</v>
      </c>
      <c r="U3">
        <v>337.70310799999999</v>
      </c>
      <c r="V3">
        <v>17.554078000000001</v>
      </c>
      <c r="W3">
        <v>39.355390999999997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37.135857000000001</v>
      </c>
      <c r="AE3">
        <v>50.308022000000001</v>
      </c>
      <c r="AF3">
        <v>16.142168000000002</v>
      </c>
      <c r="AG3">
        <v>39.333455000000001</v>
      </c>
      <c r="AH3">
        <v>142.096822</v>
      </c>
      <c r="AI3">
        <v>0</v>
      </c>
      <c r="AJ3">
        <v>0</v>
      </c>
      <c r="AK3">
        <v>53.541170999999999</v>
      </c>
      <c r="AL3">
        <v>79.274951999999999</v>
      </c>
      <c r="AM3">
        <v>16.053045000000001</v>
      </c>
      <c r="AN3">
        <v>0</v>
      </c>
      <c r="AO3">
        <v>22.760304000000001</v>
      </c>
      <c r="AP3">
        <v>7.4377420000000001</v>
      </c>
      <c r="AQ3">
        <v>25.034071000000001</v>
      </c>
      <c r="AR3">
        <v>45.938654</v>
      </c>
      <c r="AS3">
        <v>33.462285999999999</v>
      </c>
      <c r="AT3">
        <v>12.550993</v>
      </c>
      <c r="AU3">
        <v>0</v>
      </c>
      <c r="AV3">
        <v>0</v>
      </c>
      <c r="AW3">
        <v>0</v>
      </c>
      <c r="AX3">
        <v>0</v>
      </c>
      <c r="AY3">
        <v>2.1139000000000001</v>
      </c>
      <c r="AZ3">
        <v>2.3506580000000001</v>
      </c>
      <c r="BA3">
        <v>1.5925210000000001</v>
      </c>
      <c r="BB3">
        <v>1.347745</v>
      </c>
      <c r="BC3">
        <v>48.38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3228.717341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18.701577</v>
      </c>
      <c r="H4">
        <v>0</v>
      </c>
      <c r="I4">
        <v>0</v>
      </c>
      <c r="J4">
        <v>42.774596000000003</v>
      </c>
      <c r="K4">
        <v>666.01857099999995</v>
      </c>
      <c r="L4">
        <v>636.64005599999996</v>
      </c>
      <c r="M4">
        <v>90.305763999999996</v>
      </c>
      <c r="N4">
        <v>115.727243</v>
      </c>
      <c r="O4">
        <v>121.24825300000001</v>
      </c>
      <c r="P4">
        <v>137.4134</v>
      </c>
      <c r="Q4">
        <v>20.084613999999998</v>
      </c>
      <c r="R4">
        <v>41.659484999999997</v>
      </c>
      <c r="S4">
        <v>25.854801999999999</v>
      </c>
      <c r="T4">
        <v>0.78383700000000001</v>
      </c>
      <c r="U4">
        <v>337.70310799999999</v>
      </c>
      <c r="V4">
        <v>17.554078000000001</v>
      </c>
      <c r="W4">
        <v>39.355390999999997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37.135857000000001</v>
      </c>
      <c r="AE4">
        <v>50.308022000000001</v>
      </c>
      <c r="AF4">
        <v>16.142168000000002</v>
      </c>
      <c r="AG4">
        <v>39.333455000000001</v>
      </c>
      <c r="AH4">
        <v>142.096822</v>
      </c>
      <c r="AI4">
        <v>0</v>
      </c>
      <c r="AJ4">
        <v>0</v>
      </c>
      <c r="AK4">
        <v>53.541170999999999</v>
      </c>
      <c r="AL4">
        <v>79.274951999999999</v>
      </c>
      <c r="AM4">
        <v>16.053045000000001</v>
      </c>
      <c r="AN4">
        <v>0</v>
      </c>
      <c r="AO4">
        <v>22.760304000000001</v>
      </c>
      <c r="AP4">
        <v>7.4377420000000001</v>
      </c>
      <c r="AQ4">
        <v>25.034071000000001</v>
      </c>
      <c r="AR4">
        <v>45.938654</v>
      </c>
      <c r="AS4">
        <v>33.462285999999999</v>
      </c>
      <c r="AT4">
        <v>14.182435999999999</v>
      </c>
      <c r="AU4">
        <v>0</v>
      </c>
      <c r="AV4">
        <v>0</v>
      </c>
      <c r="AW4">
        <v>0</v>
      </c>
      <c r="AX4">
        <v>0</v>
      </c>
      <c r="AY4">
        <v>2.1139000000000001</v>
      </c>
      <c r="AZ4">
        <v>2.3506580000000001</v>
      </c>
      <c r="BA4">
        <v>1.5925210000000001</v>
      </c>
      <c r="BB4">
        <v>1.347745</v>
      </c>
      <c r="BC4">
        <v>45.48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3213.7306619999999</v>
      </c>
    </row>
    <row r="5" spans="1:117">
      <c r="A5" t="s">
        <v>47</v>
      </c>
      <c r="B5">
        <v>0</v>
      </c>
      <c r="C5">
        <v>0</v>
      </c>
      <c r="D5">
        <v>2.332157</v>
      </c>
      <c r="E5">
        <v>0</v>
      </c>
      <c r="F5">
        <v>0</v>
      </c>
      <c r="G5">
        <v>48.802466000000003</v>
      </c>
      <c r="H5">
        <v>0</v>
      </c>
      <c r="I5">
        <v>0</v>
      </c>
      <c r="J5">
        <v>61.272441999999998</v>
      </c>
      <c r="K5">
        <v>666.01857099999995</v>
      </c>
      <c r="L5">
        <v>636.64005599999996</v>
      </c>
      <c r="M5">
        <v>90.305763999999996</v>
      </c>
      <c r="N5">
        <v>115.727243</v>
      </c>
      <c r="O5">
        <v>121.24825300000001</v>
      </c>
      <c r="P5">
        <v>137.4134</v>
      </c>
      <c r="Q5">
        <v>20.084613999999998</v>
      </c>
      <c r="R5">
        <v>41.659484999999997</v>
      </c>
      <c r="S5">
        <v>25.854801999999999</v>
      </c>
      <c r="T5">
        <v>0.78383700000000001</v>
      </c>
      <c r="U5">
        <v>337.70310799999999</v>
      </c>
      <c r="V5">
        <v>17.554078000000001</v>
      </c>
      <c r="W5">
        <v>39.355390999999997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37.135857000000001</v>
      </c>
      <c r="AE5">
        <v>50.308022000000001</v>
      </c>
      <c r="AF5">
        <v>16.142168000000002</v>
      </c>
      <c r="AG5">
        <v>39.333455000000001</v>
      </c>
      <c r="AH5">
        <v>142.096822</v>
      </c>
      <c r="AI5">
        <v>0</v>
      </c>
      <c r="AJ5">
        <v>0</v>
      </c>
      <c r="AK5">
        <v>53.541170999999999</v>
      </c>
      <c r="AL5">
        <v>79.274951999999999</v>
      </c>
      <c r="AM5">
        <v>16.053045000000001</v>
      </c>
      <c r="AN5">
        <v>0</v>
      </c>
      <c r="AO5">
        <v>22.760304000000001</v>
      </c>
      <c r="AP5">
        <v>7.4377420000000001</v>
      </c>
      <c r="AQ5">
        <v>25.034071000000001</v>
      </c>
      <c r="AR5">
        <v>45.938654</v>
      </c>
      <c r="AS5">
        <v>33.462285999999999</v>
      </c>
      <c r="AT5">
        <v>14.938992000000001</v>
      </c>
      <c r="AU5">
        <v>0</v>
      </c>
      <c r="AV5">
        <v>0</v>
      </c>
      <c r="AW5">
        <v>0</v>
      </c>
      <c r="AX5">
        <v>0</v>
      </c>
      <c r="AY5">
        <v>2.1139000000000001</v>
      </c>
      <c r="AZ5">
        <v>2.3506580000000001</v>
      </c>
      <c r="BA5">
        <v>1.5925210000000001</v>
      </c>
      <c r="BB5">
        <v>1.347745</v>
      </c>
      <c r="BC5">
        <v>43.55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3263.4881099999998</v>
      </c>
    </row>
    <row r="6" spans="1:117">
      <c r="A6" t="s">
        <v>48</v>
      </c>
      <c r="B6">
        <v>0</v>
      </c>
      <c r="C6">
        <v>0</v>
      </c>
      <c r="D6">
        <v>2.332157</v>
      </c>
      <c r="E6">
        <v>0</v>
      </c>
      <c r="F6">
        <v>0</v>
      </c>
      <c r="G6">
        <v>48.802466000000003</v>
      </c>
      <c r="H6">
        <v>0</v>
      </c>
      <c r="I6">
        <v>0</v>
      </c>
      <c r="J6">
        <v>61.272441999999998</v>
      </c>
      <c r="K6">
        <v>666.01857099999995</v>
      </c>
      <c r="L6">
        <v>636.64005599999996</v>
      </c>
      <c r="M6">
        <v>90.305763999999996</v>
      </c>
      <c r="N6">
        <v>115.727243</v>
      </c>
      <c r="O6">
        <v>121.24825300000001</v>
      </c>
      <c r="P6">
        <v>137.4134</v>
      </c>
      <c r="Q6">
        <v>20.084613999999998</v>
      </c>
      <c r="R6">
        <v>41.659484999999997</v>
      </c>
      <c r="S6">
        <v>25.854801999999999</v>
      </c>
      <c r="T6">
        <v>0.78383700000000001</v>
      </c>
      <c r="U6">
        <v>337.70310799999999</v>
      </c>
      <c r="V6">
        <v>17.554078000000001</v>
      </c>
      <c r="W6">
        <v>39.355390999999997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37.135857000000001</v>
      </c>
      <c r="AE6">
        <v>50.308022000000001</v>
      </c>
      <c r="AF6">
        <v>16.142168000000002</v>
      </c>
      <c r="AG6">
        <v>39.333455000000001</v>
      </c>
      <c r="AH6">
        <v>142.096822</v>
      </c>
      <c r="AI6">
        <v>0</v>
      </c>
      <c r="AJ6">
        <v>0</v>
      </c>
      <c r="AK6">
        <v>53.541170999999999</v>
      </c>
      <c r="AL6">
        <v>79.274951999999999</v>
      </c>
      <c r="AM6">
        <v>16.053045000000001</v>
      </c>
      <c r="AN6">
        <v>0</v>
      </c>
      <c r="AO6">
        <v>22.760304000000001</v>
      </c>
      <c r="AP6">
        <v>7.4377420000000001</v>
      </c>
      <c r="AQ6">
        <v>25.034071000000001</v>
      </c>
      <c r="AR6">
        <v>45.938654</v>
      </c>
      <c r="AS6">
        <v>33.462285999999999</v>
      </c>
      <c r="AT6">
        <v>13.261487000000001</v>
      </c>
      <c r="AU6">
        <v>0</v>
      </c>
      <c r="AV6">
        <v>0</v>
      </c>
      <c r="AW6">
        <v>0</v>
      </c>
      <c r="AX6">
        <v>0</v>
      </c>
      <c r="AY6">
        <v>2.1139000000000001</v>
      </c>
      <c r="AZ6">
        <v>2.3506580000000001</v>
      </c>
      <c r="BA6">
        <v>1.5925210000000001</v>
      </c>
      <c r="BB6">
        <v>1.347745</v>
      </c>
      <c r="BC6">
        <v>41.61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3259.8706050000001</v>
      </c>
    </row>
    <row r="7" spans="1:117">
      <c r="A7" t="s">
        <v>49</v>
      </c>
      <c r="B7">
        <v>0</v>
      </c>
      <c r="C7">
        <v>0</v>
      </c>
      <c r="D7">
        <v>2.332157</v>
      </c>
      <c r="E7">
        <v>0</v>
      </c>
      <c r="F7">
        <v>0</v>
      </c>
      <c r="G7">
        <v>49.642429</v>
      </c>
      <c r="H7">
        <v>0</v>
      </c>
      <c r="I7">
        <v>0</v>
      </c>
      <c r="J7">
        <v>61.272441999999998</v>
      </c>
      <c r="K7">
        <v>666.01857099999995</v>
      </c>
      <c r="L7">
        <v>636.64005599999996</v>
      </c>
      <c r="M7">
        <v>90.305763999999996</v>
      </c>
      <c r="N7">
        <v>115.727243</v>
      </c>
      <c r="O7">
        <v>121.24825300000001</v>
      </c>
      <c r="P7">
        <v>137.4134</v>
      </c>
      <c r="Q7">
        <v>20.084613999999998</v>
      </c>
      <c r="R7">
        <v>41.659484999999997</v>
      </c>
      <c r="S7">
        <v>25.854801999999999</v>
      </c>
      <c r="T7">
        <v>0.78383700000000001</v>
      </c>
      <c r="U7">
        <v>337.70310799999999</v>
      </c>
      <c r="V7">
        <v>17.554078000000001</v>
      </c>
      <c r="W7">
        <v>39.355390999999997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37.135857000000001</v>
      </c>
      <c r="AE7">
        <v>50.308022000000001</v>
      </c>
      <c r="AF7">
        <v>16.142168000000002</v>
      </c>
      <c r="AG7">
        <v>39.333455000000001</v>
      </c>
      <c r="AH7">
        <v>118.414019</v>
      </c>
      <c r="AI7">
        <v>0</v>
      </c>
      <c r="AJ7">
        <v>0</v>
      </c>
      <c r="AK7">
        <v>53.541170999999999</v>
      </c>
      <c r="AL7">
        <v>79.274951999999999</v>
      </c>
      <c r="AM7">
        <v>16.053045000000001</v>
      </c>
      <c r="AN7">
        <v>0</v>
      </c>
      <c r="AO7">
        <v>22.760304000000001</v>
      </c>
      <c r="AP7">
        <v>11.776425</v>
      </c>
      <c r="AQ7">
        <v>25.034071000000001</v>
      </c>
      <c r="AR7">
        <v>45.938654</v>
      </c>
      <c r="AS7">
        <v>33.462285999999999</v>
      </c>
      <c r="AT7">
        <v>13.283187</v>
      </c>
      <c r="AU7">
        <v>0</v>
      </c>
      <c r="AV7">
        <v>0</v>
      </c>
      <c r="AW7">
        <v>0</v>
      </c>
      <c r="AX7">
        <v>0</v>
      </c>
      <c r="AY7">
        <v>2.1139000000000001</v>
      </c>
      <c r="AZ7">
        <v>2.3506580000000001</v>
      </c>
      <c r="BA7">
        <v>1.346616</v>
      </c>
      <c r="BB7">
        <v>1.347745</v>
      </c>
      <c r="BC7">
        <v>38.71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3238.2422429999997</v>
      </c>
    </row>
    <row r="8" spans="1:117">
      <c r="A8" t="s">
        <v>50</v>
      </c>
      <c r="B8">
        <v>0</v>
      </c>
      <c r="C8">
        <v>0</v>
      </c>
      <c r="D8">
        <v>2.332157</v>
      </c>
      <c r="E8">
        <v>0</v>
      </c>
      <c r="F8">
        <v>0</v>
      </c>
      <c r="G8">
        <v>49.642429</v>
      </c>
      <c r="H8">
        <v>0</v>
      </c>
      <c r="I8">
        <v>0</v>
      </c>
      <c r="J8">
        <v>61.272441999999998</v>
      </c>
      <c r="K8">
        <v>666.01857099999995</v>
      </c>
      <c r="L8">
        <v>636.64005599999996</v>
      </c>
      <c r="M8">
        <v>90.305763999999996</v>
      </c>
      <c r="N8">
        <v>115.727243</v>
      </c>
      <c r="O8">
        <v>121.24825300000001</v>
      </c>
      <c r="P8">
        <v>137.4134</v>
      </c>
      <c r="Q8">
        <v>20.084613999999998</v>
      </c>
      <c r="R8">
        <v>41.659484999999997</v>
      </c>
      <c r="S8">
        <v>25.854801999999999</v>
      </c>
      <c r="T8">
        <v>0.78383700000000001</v>
      </c>
      <c r="U8">
        <v>337.70310799999999</v>
      </c>
      <c r="V8">
        <v>17.554078000000001</v>
      </c>
      <c r="W8">
        <v>39.355390999999997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37.135857000000001</v>
      </c>
      <c r="AE8">
        <v>50.308022000000001</v>
      </c>
      <c r="AF8">
        <v>16.142168000000002</v>
      </c>
      <c r="AG8">
        <v>39.333455000000001</v>
      </c>
      <c r="AH8">
        <v>118.414019</v>
      </c>
      <c r="AI8">
        <v>0</v>
      </c>
      <c r="AJ8">
        <v>0</v>
      </c>
      <c r="AK8">
        <v>53.541170999999999</v>
      </c>
      <c r="AL8">
        <v>79.274951999999999</v>
      </c>
      <c r="AM8">
        <v>16.053045000000001</v>
      </c>
      <c r="AN8">
        <v>0</v>
      </c>
      <c r="AO8">
        <v>22.760304000000001</v>
      </c>
      <c r="AP8">
        <v>11.776425</v>
      </c>
      <c r="AQ8">
        <v>25.034071000000001</v>
      </c>
      <c r="AR8">
        <v>45.938654</v>
      </c>
      <c r="AS8">
        <v>33.462285999999999</v>
      </c>
      <c r="AT8">
        <v>13.116440000000001</v>
      </c>
      <c r="AU8">
        <v>0</v>
      </c>
      <c r="AV8">
        <v>0</v>
      </c>
      <c r="AW8">
        <v>0</v>
      </c>
      <c r="AX8">
        <v>0</v>
      </c>
      <c r="AY8">
        <v>2.1139000000000001</v>
      </c>
      <c r="AZ8">
        <v>2.3506580000000001</v>
      </c>
      <c r="BA8">
        <v>1.346616</v>
      </c>
      <c r="BB8">
        <v>1.347745</v>
      </c>
      <c r="BC8">
        <v>38.71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3238.0754959999995</v>
      </c>
    </row>
    <row r="9" spans="1:117">
      <c r="A9" t="s">
        <v>51</v>
      </c>
      <c r="B9">
        <v>0</v>
      </c>
      <c r="C9">
        <v>0</v>
      </c>
      <c r="D9">
        <v>7.0255999999999999E-2</v>
      </c>
      <c r="E9">
        <v>0</v>
      </c>
      <c r="F9">
        <v>0</v>
      </c>
      <c r="G9">
        <v>19.023434000000002</v>
      </c>
      <c r="H9">
        <v>0</v>
      </c>
      <c r="I9">
        <v>0</v>
      </c>
      <c r="J9">
        <v>40.950741999999998</v>
      </c>
      <c r="K9">
        <v>666.01857099999995</v>
      </c>
      <c r="L9">
        <v>636.64005599999996</v>
      </c>
      <c r="M9">
        <v>90.305763999999996</v>
      </c>
      <c r="N9">
        <v>115.727243</v>
      </c>
      <c r="O9">
        <v>121.24825300000001</v>
      </c>
      <c r="P9">
        <v>137.4134</v>
      </c>
      <c r="Q9">
        <v>20.084613999999998</v>
      </c>
      <c r="R9">
        <v>41.659484999999997</v>
      </c>
      <c r="S9">
        <v>25.854801999999999</v>
      </c>
      <c r="T9">
        <v>0.78383700000000001</v>
      </c>
      <c r="U9">
        <v>348.48086599999999</v>
      </c>
      <c r="V9">
        <v>17.554078000000001</v>
      </c>
      <c r="W9">
        <v>39.355390999999997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37.135857000000001</v>
      </c>
      <c r="AE9">
        <v>50.308022000000001</v>
      </c>
      <c r="AF9">
        <v>16.142168000000002</v>
      </c>
      <c r="AG9">
        <v>39.333455000000001</v>
      </c>
      <c r="AH9">
        <v>118.414019</v>
      </c>
      <c r="AI9">
        <v>0</v>
      </c>
      <c r="AJ9">
        <v>0</v>
      </c>
      <c r="AK9">
        <v>53.541170999999999</v>
      </c>
      <c r="AL9">
        <v>79.274951999999999</v>
      </c>
      <c r="AM9">
        <v>16.053045000000001</v>
      </c>
      <c r="AN9">
        <v>0</v>
      </c>
      <c r="AO9">
        <v>22.760304000000001</v>
      </c>
      <c r="AP9">
        <v>11.776425</v>
      </c>
      <c r="AQ9">
        <v>25.034071000000001</v>
      </c>
      <c r="AR9">
        <v>45.938654</v>
      </c>
      <c r="AS9">
        <v>33.462285999999999</v>
      </c>
      <c r="AT9">
        <v>10.884337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1.346616</v>
      </c>
      <c r="BB9">
        <v>1.347745</v>
      </c>
      <c r="BC9">
        <v>38.71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3193.4185549999993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19.023434000000002</v>
      </c>
      <c r="H10">
        <v>0</v>
      </c>
      <c r="I10">
        <v>0</v>
      </c>
      <c r="J10">
        <v>23.435372000000001</v>
      </c>
      <c r="K10">
        <v>666.01857099999995</v>
      </c>
      <c r="L10">
        <v>636.64005599999996</v>
      </c>
      <c r="M10">
        <v>90.305763999999996</v>
      </c>
      <c r="N10">
        <v>115.727243</v>
      </c>
      <c r="O10">
        <v>121.24825300000001</v>
      </c>
      <c r="P10">
        <v>137.4134</v>
      </c>
      <c r="Q10">
        <v>20.084613999999998</v>
      </c>
      <c r="R10">
        <v>41.659484999999997</v>
      </c>
      <c r="S10">
        <v>25.854801999999999</v>
      </c>
      <c r="T10">
        <v>0.78383700000000001</v>
      </c>
      <c r="U10">
        <v>362.56082600000002</v>
      </c>
      <c r="V10">
        <v>17.554078000000001</v>
      </c>
      <c r="W10">
        <v>39.355390999999997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37.135857000000001</v>
      </c>
      <c r="AE10">
        <v>50.308022000000001</v>
      </c>
      <c r="AF10">
        <v>16.142168000000002</v>
      </c>
      <c r="AG10">
        <v>39.333455000000001</v>
      </c>
      <c r="AH10">
        <v>118.414019</v>
      </c>
      <c r="AI10">
        <v>0</v>
      </c>
      <c r="AJ10">
        <v>0</v>
      </c>
      <c r="AK10">
        <v>53.541170999999999</v>
      </c>
      <c r="AL10">
        <v>79.274951999999999</v>
      </c>
      <c r="AM10">
        <v>16.053045000000001</v>
      </c>
      <c r="AN10">
        <v>0</v>
      </c>
      <c r="AO10">
        <v>22.760304000000001</v>
      </c>
      <c r="AP10">
        <v>11.776425</v>
      </c>
      <c r="AQ10">
        <v>25.034071000000001</v>
      </c>
      <c r="AR10">
        <v>45.938654</v>
      </c>
      <c r="AS10">
        <v>33.462285999999999</v>
      </c>
      <c r="AT10">
        <v>11.924223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1.346616</v>
      </c>
      <c r="BB10">
        <v>1.347745</v>
      </c>
      <c r="BC10">
        <v>38.71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3190.9527749999993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19.023434000000002</v>
      </c>
      <c r="H11">
        <v>0</v>
      </c>
      <c r="I11">
        <v>0</v>
      </c>
      <c r="J11">
        <v>23.435372000000001</v>
      </c>
      <c r="K11">
        <v>666.01857099999995</v>
      </c>
      <c r="L11">
        <v>636.64005599999996</v>
      </c>
      <c r="M11">
        <v>90.305763999999996</v>
      </c>
      <c r="N11">
        <v>115.727243</v>
      </c>
      <c r="O11">
        <v>121.24825300000001</v>
      </c>
      <c r="P11">
        <v>137.4134</v>
      </c>
      <c r="Q11">
        <v>20.084613999999998</v>
      </c>
      <c r="R11">
        <v>41.659484999999997</v>
      </c>
      <c r="S11">
        <v>25.854801999999999</v>
      </c>
      <c r="T11">
        <v>0.78383700000000001</v>
      </c>
      <c r="U11">
        <v>382.15675099999999</v>
      </c>
      <c r="V11">
        <v>17.554078000000001</v>
      </c>
      <c r="W11">
        <v>40.432605000000002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37.135857000000001</v>
      </c>
      <c r="AE11">
        <v>50.308022000000001</v>
      </c>
      <c r="AF11">
        <v>16.142168000000002</v>
      </c>
      <c r="AG11">
        <v>39.333455000000001</v>
      </c>
      <c r="AH11">
        <v>118.414019</v>
      </c>
      <c r="AI11">
        <v>0</v>
      </c>
      <c r="AJ11">
        <v>0</v>
      </c>
      <c r="AK11">
        <v>53.541170999999999</v>
      </c>
      <c r="AL11">
        <v>79.274951999999999</v>
      </c>
      <c r="AM11">
        <v>16.053045000000001</v>
      </c>
      <c r="AN11">
        <v>0</v>
      </c>
      <c r="AO11">
        <v>22.760304000000001</v>
      </c>
      <c r="AP11">
        <v>11.776425</v>
      </c>
      <c r="AQ11">
        <v>25.034071000000001</v>
      </c>
      <c r="AR11">
        <v>45.938654</v>
      </c>
      <c r="AS11">
        <v>33.462285999999999</v>
      </c>
      <c r="AT11">
        <v>13.985287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1.346616</v>
      </c>
      <c r="BB11">
        <v>1.347745</v>
      </c>
      <c r="BC11">
        <v>27.1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3202.0769779999991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19.023434000000002</v>
      </c>
      <c r="H12">
        <v>0</v>
      </c>
      <c r="I12">
        <v>0</v>
      </c>
      <c r="J12">
        <v>23.435372000000001</v>
      </c>
      <c r="K12">
        <v>666.01857099999995</v>
      </c>
      <c r="L12">
        <v>636.64005599999996</v>
      </c>
      <c r="M12">
        <v>90.305763999999996</v>
      </c>
      <c r="N12">
        <v>115.727243</v>
      </c>
      <c r="O12">
        <v>121.24825300000001</v>
      </c>
      <c r="P12">
        <v>137.4134</v>
      </c>
      <c r="Q12">
        <v>20.084613999999998</v>
      </c>
      <c r="R12">
        <v>41.659484999999997</v>
      </c>
      <c r="S12">
        <v>25.854801999999999</v>
      </c>
      <c r="T12">
        <v>0.78383700000000001</v>
      </c>
      <c r="U12">
        <v>391.16248400000001</v>
      </c>
      <c r="V12">
        <v>17.554078000000001</v>
      </c>
      <c r="W12">
        <v>40.530178999999997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37.135857000000001</v>
      </c>
      <c r="AE12">
        <v>50.308022000000001</v>
      </c>
      <c r="AF12">
        <v>16.142168000000002</v>
      </c>
      <c r="AG12">
        <v>39.333455000000001</v>
      </c>
      <c r="AH12">
        <v>118.414019</v>
      </c>
      <c r="AI12">
        <v>0</v>
      </c>
      <c r="AJ12">
        <v>0</v>
      </c>
      <c r="AK12">
        <v>53.541170999999999</v>
      </c>
      <c r="AL12">
        <v>79.274951999999999</v>
      </c>
      <c r="AM12">
        <v>16.053045000000001</v>
      </c>
      <c r="AN12">
        <v>0</v>
      </c>
      <c r="AO12">
        <v>22.760304000000001</v>
      </c>
      <c r="AP12">
        <v>7.4377420000000001</v>
      </c>
      <c r="AQ12">
        <v>25.034071000000001</v>
      </c>
      <c r="AR12">
        <v>45.938654</v>
      </c>
      <c r="AS12">
        <v>33.462285999999999</v>
      </c>
      <c r="AT12">
        <v>11.990152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2.3506580000000001</v>
      </c>
      <c r="BA12">
        <v>1.346616</v>
      </c>
      <c r="BB12">
        <v>1.347745</v>
      </c>
      <c r="BC12">
        <v>26.13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3203.8764669999991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19.023434000000002</v>
      </c>
      <c r="H13">
        <v>0</v>
      </c>
      <c r="I13">
        <v>0</v>
      </c>
      <c r="J13">
        <v>23.435372000000001</v>
      </c>
      <c r="K13">
        <v>666.01857099999995</v>
      </c>
      <c r="L13">
        <v>636.64005599999996</v>
      </c>
      <c r="M13">
        <v>90.305763999999996</v>
      </c>
      <c r="N13">
        <v>115.727243</v>
      </c>
      <c r="O13">
        <v>121.24825300000001</v>
      </c>
      <c r="P13">
        <v>137.4134</v>
      </c>
      <c r="Q13">
        <v>20.084613999999998</v>
      </c>
      <c r="R13">
        <v>41.659484999999997</v>
      </c>
      <c r="S13">
        <v>25.854801999999999</v>
      </c>
      <c r="T13">
        <v>0.78383700000000001</v>
      </c>
      <c r="U13">
        <v>396.605797</v>
      </c>
      <c r="V13">
        <v>17.554078000000001</v>
      </c>
      <c r="W13">
        <v>40.530178999999997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37.135857000000001</v>
      </c>
      <c r="AE13">
        <v>50.308022000000001</v>
      </c>
      <c r="AF13">
        <v>16.142168000000002</v>
      </c>
      <c r="AG13">
        <v>39.333455000000001</v>
      </c>
      <c r="AH13">
        <v>118.414019</v>
      </c>
      <c r="AI13">
        <v>0</v>
      </c>
      <c r="AJ13">
        <v>0</v>
      </c>
      <c r="AK13">
        <v>53.541170999999999</v>
      </c>
      <c r="AL13">
        <v>79.274951999999999</v>
      </c>
      <c r="AM13">
        <v>16.053045000000001</v>
      </c>
      <c r="AN13">
        <v>0</v>
      </c>
      <c r="AO13">
        <v>25.605342</v>
      </c>
      <c r="AP13">
        <v>7.4377420000000001</v>
      </c>
      <c r="AQ13">
        <v>25.034071000000001</v>
      </c>
      <c r="AR13">
        <v>45.938654</v>
      </c>
      <c r="AS13">
        <v>33.462285999999999</v>
      </c>
      <c r="AT13">
        <v>11.145668000000001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2.3506580000000001</v>
      </c>
      <c r="BA13">
        <v>1.346616</v>
      </c>
      <c r="BB13">
        <v>1.347745</v>
      </c>
      <c r="BC13">
        <v>25.16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3210.3503339999993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19.023434000000002</v>
      </c>
      <c r="H14">
        <v>0</v>
      </c>
      <c r="I14">
        <v>0</v>
      </c>
      <c r="J14">
        <v>23.435372000000001</v>
      </c>
      <c r="K14">
        <v>666.01857099999995</v>
      </c>
      <c r="L14">
        <v>636.64005599999996</v>
      </c>
      <c r="M14">
        <v>90.305763999999996</v>
      </c>
      <c r="N14">
        <v>115.727243</v>
      </c>
      <c r="O14">
        <v>121.24825300000001</v>
      </c>
      <c r="P14">
        <v>137.4134</v>
      </c>
      <c r="Q14">
        <v>20.084613999999998</v>
      </c>
      <c r="R14">
        <v>41.659484999999997</v>
      </c>
      <c r="S14">
        <v>25.854801999999999</v>
      </c>
      <c r="T14">
        <v>0.78383700000000001</v>
      </c>
      <c r="U14">
        <v>403.65858800000001</v>
      </c>
      <c r="V14">
        <v>17.554078000000001</v>
      </c>
      <c r="W14">
        <v>40.530178999999997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37.135857000000001</v>
      </c>
      <c r="AE14">
        <v>50.308022000000001</v>
      </c>
      <c r="AF14">
        <v>8.1707280000000004</v>
      </c>
      <c r="AG14">
        <v>39.333455000000001</v>
      </c>
      <c r="AH14">
        <v>118.414019</v>
      </c>
      <c r="AI14">
        <v>0</v>
      </c>
      <c r="AJ14">
        <v>0</v>
      </c>
      <c r="AK14">
        <v>53.541170999999999</v>
      </c>
      <c r="AL14">
        <v>79.274951999999999</v>
      </c>
      <c r="AM14">
        <v>16.053045000000001</v>
      </c>
      <c r="AN14">
        <v>0</v>
      </c>
      <c r="AO14">
        <v>25.605342</v>
      </c>
      <c r="AP14">
        <v>7.4377420000000001</v>
      </c>
      <c r="AQ14">
        <v>25.034071000000001</v>
      </c>
      <c r="AR14">
        <v>50.212018</v>
      </c>
      <c r="AS14">
        <v>33.462285999999999</v>
      </c>
      <c r="AT14">
        <v>11.556751999999999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2.3506580000000001</v>
      </c>
      <c r="BA14">
        <v>1.346616</v>
      </c>
      <c r="BB14">
        <v>1.347745</v>
      </c>
      <c r="BC14">
        <v>24.19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3213.1461329999997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2.8331080000000002</v>
      </c>
      <c r="H15">
        <v>0</v>
      </c>
      <c r="I15">
        <v>0</v>
      </c>
      <c r="J15">
        <v>3.1136720000000002</v>
      </c>
      <c r="K15">
        <v>666.01857099999995</v>
      </c>
      <c r="L15">
        <v>636.64005599999996</v>
      </c>
      <c r="M15">
        <v>90.305763999999996</v>
      </c>
      <c r="N15">
        <v>115.727243</v>
      </c>
      <c r="O15">
        <v>121.24825300000001</v>
      </c>
      <c r="P15">
        <v>137.4134</v>
      </c>
      <c r="Q15">
        <v>20.084613999999998</v>
      </c>
      <c r="R15">
        <v>41.659484999999997</v>
      </c>
      <c r="S15">
        <v>25.854801999999999</v>
      </c>
      <c r="T15">
        <v>0.78383700000000001</v>
      </c>
      <c r="U15">
        <v>405.24372899999997</v>
      </c>
      <c r="V15">
        <v>17.554078000000001</v>
      </c>
      <c r="W15">
        <v>40.530178999999997</v>
      </c>
      <c r="X15">
        <v>142.75074900000001</v>
      </c>
      <c r="Y15">
        <v>0</v>
      </c>
      <c r="Z15">
        <v>12.684225</v>
      </c>
      <c r="AA15">
        <v>40.786696999999997</v>
      </c>
      <c r="AB15">
        <v>40.512340999999999</v>
      </c>
      <c r="AC15">
        <v>29.586065999999999</v>
      </c>
      <c r="AD15">
        <v>37.135857000000001</v>
      </c>
      <c r="AE15">
        <v>50.308022000000001</v>
      </c>
      <c r="AF15">
        <v>8.1707280000000004</v>
      </c>
      <c r="AG15">
        <v>39.333455000000001</v>
      </c>
      <c r="AH15">
        <v>118.414019</v>
      </c>
      <c r="AI15">
        <v>0</v>
      </c>
      <c r="AJ15">
        <v>0</v>
      </c>
      <c r="AK15">
        <v>53.541170999999999</v>
      </c>
      <c r="AL15">
        <v>79.274951999999999</v>
      </c>
      <c r="AM15">
        <v>16.053045000000001</v>
      </c>
      <c r="AN15">
        <v>0</v>
      </c>
      <c r="AO15">
        <v>25.605342</v>
      </c>
      <c r="AP15">
        <v>11.776425</v>
      </c>
      <c r="AQ15">
        <v>25.034071000000001</v>
      </c>
      <c r="AR15">
        <v>50.212018</v>
      </c>
      <c r="AS15">
        <v>32.779383000000003</v>
      </c>
      <c r="AT15">
        <v>14.168105000000001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2.3506580000000001</v>
      </c>
      <c r="BA15">
        <v>1.346616</v>
      </c>
      <c r="BB15">
        <v>1.347745</v>
      </c>
      <c r="BC15">
        <v>24.19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3184.4863809999997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666.01857099999995</v>
      </c>
      <c r="L16">
        <v>636.64005599999996</v>
      </c>
      <c r="M16">
        <v>90.305763999999996</v>
      </c>
      <c r="N16">
        <v>115.727243</v>
      </c>
      <c r="O16">
        <v>121.24825300000001</v>
      </c>
      <c r="P16">
        <v>137.4134</v>
      </c>
      <c r="Q16">
        <v>20.084613999999998</v>
      </c>
      <c r="R16">
        <v>41.659484999999997</v>
      </c>
      <c r="S16">
        <v>25.854801999999999</v>
      </c>
      <c r="T16">
        <v>0.78383700000000001</v>
      </c>
      <c r="U16">
        <v>405.24372899999997</v>
      </c>
      <c r="V16">
        <v>17.554078000000001</v>
      </c>
      <c r="W16">
        <v>40.530178999999997</v>
      </c>
      <c r="X16">
        <v>142.75074900000001</v>
      </c>
      <c r="Y16">
        <v>0</v>
      </c>
      <c r="Z16">
        <v>12.684225</v>
      </c>
      <c r="AA16">
        <v>40.786696999999997</v>
      </c>
      <c r="AB16">
        <v>40.512340999999999</v>
      </c>
      <c r="AC16">
        <v>29.586065999999999</v>
      </c>
      <c r="AD16">
        <v>37.135857000000001</v>
      </c>
      <c r="AE16">
        <v>50.308022000000001</v>
      </c>
      <c r="AF16">
        <v>8.1707280000000004</v>
      </c>
      <c r="AG16">
        <v>39.333455000000001</v>
      </c>
      <c r="AH16">
        <v>118.414019</v>
      </c>
      <c r="AI16">
        <v>0</v>
      </c>
      <c r="AJ16">
        <v>0</v>
      </c>
      <c r="AK16">
        <v>53.541170999999999</v>
      </c>
      <c r="AL16">
        <v>79.274951999999999</v>
      </c>
      <c r="AM16">
        <v>16.053045000000001</v>
      </c>
      <c r="AN16">
        <v>0</v>
      </c>
      <c r="AO16">
        <v>25.605342</v>
      </c>
      <c r="AP16">
        <v>11.776425</v>
      </c>
      <c r="AQ16">
        <v>25.034071000000001</v>
      </c>
      <c r="AR16">
        <v>45.938654</v>
      </c>
      <c r="AS16">
        <v>32.779383000000003</v>
      </c>
      <c r="AT16">
        <v>13.485965999999999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2.3506580000000001</v>
      </c>
      <c r="BA16">
        <v>1.346616</v>
      </c>
      <c r="BB16">
        <v>1.347745</v>
      </c>
      <c r="BC16">
        <v>24.19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3173.5840979999994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666.01857099999995</v>
      </c>
      <c r="L17">
        <v>636.64005599999996</v>
      </c>
      <c r="M17">
        <v>90.305763999999996</v>
      </c>
      <c r="N17">
        <v>115.727243</v>
      </c>
      <c r="O17">
        <v>121.24825300000001</v>
      </c>
      <c r="P17">
        <v>137.4134</v>
      </c>
      <c r="Q17">
        <v>20.084613999999998</v>
      </c>
      <c r="R17">
        <v>41.659484999999997</v>
      </c>
      <c r="S17">
        <v>25.854801999999999</v>
      </c>
      <c r="T17">
        <v>0.78383700000000001</v>
      </c>
      <c r="U17">
        <v>405.24372899999997</v>
      </c>
      <c r="V17">
        <v>17.554078000000001</v>
      </c>
      <c r="W17">
        <v>40.530178999999997</v>
      </c>
      <c r="X17">
        <v>142.75074900000001</v>
      </c>
      <c r="Y17">
        <v>0</v>
      </c>
      <c r="Z17">
        <v>12.684225</v>
      </c>
      <c r="AA17">
        <v>40.786696999999997</v>
      </c>
      <c r="AB17">
        <v>40.512340999999999</v>
      </c>
      <c r="AC17">
        <v>29.586065999999999</v>
      </c>
      <c r="AD17">
        <v>37.135857000000001</v>
      </c>
      <c r="AE17">
        <v>50.308022000000001</v>
      </c>
      <c r="AF17">
        <v>8.1707280000000004</v>
      </c>
      <c r="AG17">
        <v>39.333455000000001</v>
      </c>
      <c r="AH17">
        <v>118.414019</v>
      </c>
      <c r="AI17">
        <v>0</v>
      </c>
      <c r="AJ17">
        <v>0</v>
      </c>
      <c r="AK17">
        <v>53.541170999999999</v>
      </c>
      <c r="AL17">
        <v>79.274951999999999</v>
      </c>
      <c r="AM17">
        <v>16.053045000000001</v>
      </c>
      <c r="AN17">
        <v>0</v>
      </c>
      <c r="AO17">
        <v>25.605342</v>
      </c>
      <c r="AP17">
        <v>7.4377420000000001</v>
      </c>
      <c r="AQ17">
        <v>25.034071000000001</v>
      </c>
      <c r="AR17">
        <v>45.938654</v>
      </c>
      <c r="AS17">
        <v>32.779383000000003</v>
      </c>
      <c r="AT17">
        <v>12.926251000000001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2.3506580000000001</v>
      </c>
      <c r="BA17">
        <v>1.346616</v>
      </c>
      <c r="BB17">
        <v>1.347745</v>
      </c>
      <c r="BC17">
        <v>24.19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3168.6856999999991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666.01857099999995</v>
      </c>
      <c r="L18">
        <v>636.64005599999996</v>
      </c>
      <c r="M18">
        <v>90.305763999999996</v>
      </c>
      <c r="N18">
        <v>115.727243</v>
      </c>
      <c r="O18">
        <v>121.24825300000001</v>
      </c>
      <c r="P18">
        <v>137.4134</v>
      </c>
      <c r="Q18">
        <v>20.084613999999998</v>
      </c>
      <c r="R18">
        <v>41.659484999999997</v>
      </c>
      <c r="S18">
        <v>25.854801999999999</v>
      </c>
      <c r="T18">
        <v>0.78383700000000001</v>
      </c>
      <c r="U18">
        <v>405.24372899999997</v>
      </c>
      <c r="V18">
        <v>17.554078000000001</v>
      </c>
      <c r="W18">
        <v>40.530178999999997</v>
      </c>
      <c r="X18">
        <v>142.75074900000001</v>
      </c>
      <c r="Y18">
        <v>0</v>
      </c>
      <c r="Z18">
        <v>12.684225</v>
      </c>
      <c r="AA18">
        <v>40.786696999999997</v>
      </c>
      <c r="AB18">
        <v>40.512340999999999</v>
      </c>
      <c r="AC18">
        <v>29.586065999999999</v>
      </c>
      <c r="AD18">
        <v>37.135857000000001</v>
      </c>
      <c r="AE18">
        <v>50.308022000000001</v>
      </c>
      <c r="AF18">
        <v>8.1707280000000004</v>
      </c>
      <c r="AG18">
        <v>39.333455000000001</v>
      </c>
      <c r="AH18">
        <v>118.414019</v>
      </c>
      <c r="AI18">
        <v>0</v>
      </c>
      <c r="AJ18">
        <v>0</v>
      </c>
      <c r="AK18">
        <v>53.541170999999999</v>
      </c>
      <c r="AL18">
        <v>79.274951999999999</v>
      </c>
      <c r="AM18">
        <v>16.053045000000001</v>
      </c>
      <c r="AN18">
        <v>0</v>
      </c>
      <c r="AO18">
        <v>25.605342</v>
      </c>
      <c r="AP18">
        <v>7.4377420000000001</v>
      </c>
      <c r="AQ18">
        <v>25.034071000000001</v>
      </c>
      <c r="AR18">
        <v>45.938654</v>
      </c>
      <c r="AS18">
        <v>32.779383000000003</v>
      </c>
      <c r="AT18">
        <v>12.051057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2.3506580000000001</v>
      </c>
      <c r="BA18">
        <v>1.346616</v>
      </c>
      <c r="BB18">
        <v>1.347745</v>
      </c>
      <c r="BC18">
        <v>24.19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3167.8105059999994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666.01857099999995</v>
      </c>
      <c r="L19">
        <v>636.64005599999996</v>
      </c>
      <c r="M19">
        <v>90.305763999999996</v>
      </c>
      <c r="N19">
        <v>115.727243</v>
      </c>
      <c r="O19">
        <v>121.24825300000001</v>
      </c>
      <c r="P19">
        <v>137.4134</v>
      </c>
      <c r="Q19">
        <v>20.084613999999998</v>
      </c>
      <c r="R19">
        <v>41.659484999999997</v>
      </c>
      <c r="S19">
        <v>25.854801999999999</v>
      </c>
      <c r="T19">
        <v>0.78383700000000001</v>
      </c>
      <c r="U19">
        <v>405.24372899999997</v>
      </c>
      <c r="V19">
        <v>17.554078000000001</v>
      </c>
      <c r="W19">
        <v>40.530178999999997</v>
      </c>
      <c r="X19">
        <v>142.75074900000001</v>
      </c>
      <c r="Y19">
        <v>0</v>
      </c>
      <c r="Z19">
        <v>12.684225</v>
      </c>
      <c r="AA19">
        <v>40.786696999999997</v>
      </c>
      <c r="AB19">
        <v>40.512340999999999</v>
      </c>
      <c r="AC19">
        <v>29.586065999999999</v>
      </c>
      <c r="AD19">
        <v>37.135857000000001</v>
      </c>
      <c r="AE19">
        <v>50.308022000000001</v>
      </c>
      <c r="AF19">
        <v>8.1707280000000004</v>
      </c>
      <c r="AG19">
        <v>39.333455000000001</v>
      </c>
      <c r="AH19">
        <v>118.414019</v>
      </c>
      <c r="AI19">
        <v>0</v>
      </c>
      <c r="AJ19">
        <v>0</v>
      </c>
      <c r="AK19">
        <v>53.541170999999999</v>
      </c>
      <c r="AL19">
        <v>79.274951999999999</v>
      </c>
      <c r="AM19">
        <v>16.053045000000001</v>
      </c>
      <c r="AN19">
        <v>0</v>
      </c>
      <c r="AO19">
        <v>25.605342</v>
      </c>
      <c r="AP19">
        <v>7.4377420000000001</v>
      </c>
      <c r="AQ19">
        <v>25.034071000000001</v>
      </c>
      <c r="AR19">
        <v>45.938654</v>
      </c>
      <c r="AS19">
        <v>32.779383000000003</v>
      </c>
      <c r="AT19">
        <v>14.605763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2.3506580000000001</v>
      </c>
      <c r="BA19">
        <v>1.346616</v>
      </c>
      <c r="BB19">
        <v>1.347745</v>
      </c>
      <c r="BC19">
        <v>24.19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3170.3652119999992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666.01857099999995</v>
      </c>
      <c r="L20">
        <v>636.64005599999996</v>
      </c>
      <c r="M20">
        <v>90.305763999999996</v>
      </c>
      <c r="N20">
        <v>115.727243</v>
      </c>
      <c r="O20">
        <v>121.24825300000001</v>
      </c>
      <c r="P20">
        <v>137.4134</v>
      </c>
      <c r="Q20">
        <v>20.084613999999998</v>
      </c>
      <c r="R20">
        <v>41.659484999999997</v>
      </c>
      <c r="S20">
        <v>25.854801999999999</v>
      </c>
      <c r="T20">
        <v>0.78383700000000001</v>
      </c>
      <c r="U20">
        <v>405.24372899999997</v>
      </c>
      <c r="V20">
        <v>17.554078000000001</v>
      </c>
      <c r="W20">
        <v>40.530178999999997</v>
      </c>
      <c r="X20">
        <v>142.75074900000001</v>
      </c>
      <c r="Y20">
        <v>0</v>
      </c>
      <c r="Z20">
        <v>12.684225</v>
      </c>
      <c r="AA20">
        <v>40.786696999999997</v>
      </c>
      <c r="AB20">
        <v>40.512340999999999</v>
      </c>
      <c r="AC20">
        <v>29.586065999999999</v>
      </c>
      <c r="AD20">
        <v>37.135857000000001</v>
      </c>
      <c r="AE20">
        <v>50.308022000000001</v>
      </c>
      <c r="AF20">
        <v>8.1707280000000004</v>
      </c>
      <c r="AG20">
        <v>39.333455000000001</v>
      </c>
      <c r="AH20">
        <v>118.414019</v>
      </c>
      <c r="AI20">
        <v>0</v>
      </c>
      <c r="AJ20">
        <v>0</v>
      </c>
      <c r="AK20">
        <v>53.541170999999999</v>
      </c>
      <c r="AL20">
        <v>79.274951999999999</v>
      </c>
      <c r="AM20">
        <v>16.053045000000001</v>
      </c>
      <c r="AN20">
        <v>0</v>
      </c>
      <c r="AO20">
        <v>25.605342</v>
      </c>
      <c r="AP20">
        <v>7.4377420000000001</v>
      </c>
      <c r="AQ20">
        <v>16.689381000000001</v>
      </c>
      <c r="AR20">
        <v>45.938654</v>
      </c>
      <c r="AS20">
        <v>32.779383000000003</v>
      </c>
      <c r="AT20">
        <v>15.586226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2.3506580000000001</v>
      </c>
      <c r="BA20">
        <v>1.346616</v>
      </c>
      <c r="BB20">
        <v>1.347745</v>
      </c>
      <c r="BC20">
        <v>24.19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3163.0009849999992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666.01857099999995</v>
      </c>
      <c r="L21">
        <v>636.64005599999996</v>
      </c>
      <c r="M21">
        <v>90.305763999999996</v>
      </c>
      <c r="N21">
        <v>115.727243</v>
      </c>
      <c r="O21">
        <v>121.24825300000001</v>
      </c>
      <c r="P21">
        <v>137.4134</v>
      </c>
      <c r="Q21">
        <v>20.084613999999998</v>
      </c>
      <c r="R21">
        <v>41.659484999999997</v>
      </c>
      <c r="S21">
        <v>25.854801999999999</v>
      </c>
      <c r="T21">
        <v>0.78383700000000001</v>
      </c>
      <c r="U21">
        <v>405.24372899999997</v>
      </c>
      <c r="V21">
        <v>17.554078000000001</v>
      </c>
      <c r="W21">
        <v>40.527662999999997</v>
      </c>
      <c r="X21">
        <v>142.75074900000001</v>
      </c>
      <c r="Y21">
        <v>0</v>
      </c>
      <c r="Z21">
        <v>12.684225</v>
      </c>
      <c r="AA21">
        <v>40.786696999999997</v>
      </c>
      <c r="AB21">
        <v>40.512340999999999</v>
      </c>
      <c r="AC21">
        <v>29.586065999999999</v>
      </c>
      <c r="AD21">
        <v>37.135857000000001</v>
      </c>
      <c r="AE21">
        <v>50.308022000000001</v>
      </c>
      <c r="AF21">
        <v>8.1707280000000004</v>
      </c>
      <c r="AG21">
        <v>39.333455000000001</v>
      </c>
      <c r="AH21">
        <v>118.414019</v>
      </c>
      <c r="AI21">
        <v>3.2398500000000001</v>
      </c>
      <c r="AJ21">
        <v>0</v>
      </c>
      <c r="AK21">
        <v>53.541170999999999</v>
      </c>
      <c r="AL21">
        <v>79.274951999999999</v>
      </c>
      <c r="AM21">
        <v>16.053045000000001</v>
      </c>
      <c r="AN21">
        <v>0</v>
      </c>
      <c r="AO21">
        <v>25.605342</v>
      </c>
      <c r="AP21">
        <v>7.4377420000000001</v>
      </c>
      <c r="AQ21">
        <v>0</v>
      </c>
      <c r="AR21">
        <v>45.938654</v>
      </c>
      <c r="AS21">
        <v>32.779383000000003</v>
      </c>
      <c r="AT21">
        <v>17.467534000000001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2.3506580000000001</v>
      </c>
      <c r="BA21">
        <v>1.346616</v>
      </c>
      <c r="BB21">
        <v>1.347745</v>
      </c>
      <c r="BC21">
        <v>24.19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3151.430245999999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666.01857099999995</v>
      </c>
      <c r="L22">
        <v>636.64005599999996</v>
      </c>
      <c r="M22">
        <v>90.305763999999996</v>
      </c>
      <c r="N22">
        <v>115.727243</v>
      </c>
      <c r="O22">
        <v>121.24825300000001</v>
      </c>
      <c r="P22">
        <v>137.4134</v>
      </c>
      <c r="Q22">
        <v>20.084613999999998</v>
      </c>
      <c r="R22">
        <v>41.659484999999997</v>
      </c>
      <c r="S22">
        <v>25.854801999999999</v>
      </c>
      <c r="T22">
        <v>0.78383700000000001</v>
      </c>
      <c r="U22">
        <v>405.24372899999997</v>
      </c>
      <c r="V22">
        <v>17.554078000000001</v>
      </c>
      <c r="W22">
        <v>40.527662999999997</v>
      </c>
      <c r="X22">
        <v>142.75074900000001</v>
      </c>
      <c r="Y22">
        <v>0</v>
      </c>
      <c r="Z22">
        <v>12.684225</v>
      </c>
      <c r="AA22">
        <v>40.786696999999997</v>
      </c>
      <c r="AB22">
        <v>40.512340999999999</v>
      </c>
      <c r="AC22">
        <v>29.586065999999999</v>
      </c>
      <c r="AD22">
        <v>37.135857000000001</v>
      </c>
      <c r="AE22">
        <v>50.308022000000001</v>
      </c>
      <c r="AF22">
        <v>8.1707280000000004</v>
      </c>
      <c r="AG22">
        <v>39.333455000000001</v>
      </c>
      <c r="AH22">
        <v>118.414019</v>
      </c>
      <c r="AI22">
        <v>5.1837590000000002</v>
      </c>
      <c r="AJ22">
        <v>0</v>
      </c>
      <c r="AK22">
        <v>53.541170999999999</v>
      </c>
      <c r="AL22">
        <v>79.274951999999999</v>
      </c>
      <c r="AM22">
        <v>16.053045000000001</v>
      </c>
      <c r="AN22">
        <v>0</v>
      </c>
      <c r="AO22">
        <v>25.605342</v>
      </c>
      <c r="AP22">
        <v>7.4377420000000001</v>
      </c>
      <c r="AQ22">
        <v>0</v>
      </c>
      <c r="AR22">
        <v>45.938654</v>
      </c>
      <c r="AS22">
        <v>32.779383000000003</v>
      </c>
      <c r="AT22">
        <v>15.691761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2.3506580000000001</v>
      </c>
      <c r="BA22">
        <v>1.346616</v>
      </c>
      <c r="BB22">
        <v>1.347745</v>
      </c>
      <c r="BC22">
        <v>24.19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3151.5983819999992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623.76906599999995</v>
      </c>
      <c r="L23">
        <v>636.64005599999996</v>
      </c>
      <c r="M23">
        <v>90.305763999999996</v>
      </c>
      <c r="N23">
        <v>115.727243</v>
      </c>
      <c r="O23">
        <v>121.24825300000001</v>
      </c>
      <c r="P23">
        <v>137.4134</v>
      </c>
      <c r="Q23">
        <v>20.084613999999998</v>
      </c>
      <c r="R23">
        <v>41.659484999999997</v>
      </c>
      <c r="S23">
        <v>25.854801999999999</v>
      </c>
      <c r="T23">
        <v>0.78383700000000001</v>
      </c>
      <c r="U23">
        <v>405.24372899999997</v>
      </c>
      <c r="V23">
        <v>17.554078000000001</v>
      </c>
      <c r="W23">
        <v>40.527662999999997</v>
      </c>
      <c r="X23">
        <v>142.75074900000001</v>
      </c>
      <c r="Y23">
        <v>0</v>
      </c>
      <c r="Z23">
        <v>12.684225</v>
      </c>
      <c r="AA23">
        <v>40.786696999999997</v>
      </c>
      <c r="AB23">
        <v>40.512340999999999</v>
      </c>
      <c r="AC23">
        <v>29.586065999999999</v>
      </c>
      <c r="AD23">
        <v>37.135857000000001</v>
      </c>
      <c r="AE23">
        <v>50.308022000000001</v>
      </c>
      <c r="AF23">
        <v>8.1707280000000004</v>
      </c>
      <c r="AG23">
        <v>39.333455000000001</v>
      </c>
      <c r="AH23">
        <v>118.414019</v>
      </c>
      <c r="AI23">
        <v>9.0715780000000006</v>
      </c>
      <c r="AJ23">
        <v>0</v>
      </c>
      <c r="AK23">
        <v>53.541170999999999</v>
      </c>
      <c r="AL23">
        <v>79.274951999999999</v>
      </c>
      <c r="AM23">
        <v>16.053045000000001</v>
      </c>
      <c r="AN23">
        <v>0</v>
      </c>
      <c r="AO23">
        <v>25.605342</v>
      </c>
      <c r="AP23">
        <v>6.198118</v>
      </c>
      <c r="AQ23">
        <v>0</v>
      </c>
      <c r="AR23">
        <v>45.938654</v>
      </c>
      <c r="AS23">
        <v>32.779383000000003</v>
      </c>
      <c r="AT23">
        <v>19.353960000000001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2.3506580000000001</v>
      </c>
      <c r="BA23">
        <v>1.346616</v>
      </c>
      <c r="BB23">
        <v>1.347745</v>
      </c>
      <c r="BC23">
        <v>24.19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3115.6592709999991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575.38406599999996</v>
      </c>
      <c r="L24">
        <v>636.64005599999996</v>
      </c>
      <c r="M24">
        <v>90.305763999999996</v>
      </c>
      <c r="N24">
        <v>115.727243</v>
      </c>
      <c r="O24">
        <v>121.24825300000001</v>
      </c>
      <c r="P24">
        <v>137.4134</v>
      </c>
      <c r="Q24">
        <v>20.084613999999998</v>
      </c>
      <c r="R24">
        <v>41.659484999999997</v>
      </c>
      <c r="S24">
        <v>25.854801999999999</v>
      </c>
      <c r="T24">
        <v>0.78383700000000001</v>
      </c>
      <c r="U24">
        <v>405.24372899999997</v>
      </c>
      <c r="V24">
        <v>17.554078000000001</v>
      </c>
      <c r="W24">
        <v>40.527662999999997</v>
      </c>
      <c r="X24">
        <v>142.75074900000001</v>
      </c>
      <c r="Y24">
        <v>0</v>
      </c>
      <c r="Z24">
        <v>12.684225</v>
      </c>
      <c r="AA24">
        <v>40.786696999999997</v>
      </c>
      <c r="AB24">
        <v>40.512340999999999</v>
      </c>
      <c r="AC24">
        <v>29.586065999999999</v>
      </c>
      <c r="AD24">
        <v>37.135857000000001</v>
      </c>
      <c r="AE24">
        <v>50.308022000000001</v>
      </c>
      <c r="AF24">
        <v>8.1707280000000004</v>
      </c>
      <c r="AG24">
        <v>39.333455000000001</v>
      </c>
      <c r="AH24">
        <v>118.414019</v>
      </c>
      <c r="AI24">
        <v>66.580196999999998</v>
      </c>
      <c r="AJ24">
        <v>0</v>
      </c>
      <c r="AK24">
        <v>53.541170999999999</v>
      </c>
      <c r="AL24">
        <v>79.274951999999999</v>
      </c>
      <c r="AM24">
        <v>16.053045000000001</v>
      </c>
      <c r="AN24">
        <v>0</v>
      </c>
      <c r="AO24">
        <v>25.605342</v>
      </c>
      <c r="AP24">
        <v>6.198118</v>
      </c>
      <c r="AQ24">
        <v>0</v>
      </c>
      <c r="AR24">
        <v>45.938654</v>
      </c>
      <c r="AS24">
        <v>32.779383000000003</v>
      </c>
      <c r="AT24">
        <v>18.196553999999999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2.3506580000000001</v>
      </c>
      <c r="BA24">
        <v>1.346616</v>
      </c>
      <c r="BB24">
        <v>1.347745</v>
      </c>
      <c r="BC24">
        <v>24.19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3123.6254839999988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526.99906599999997</v>
      </c>
      <c r="L25">
        <v>636.64005599999996</v>
      </c>
      <c r="M25">
        <v>90.305763999999996</v>
      </c>
      <c r="N25">
        <v>115.727243</v>
      </c>
      <c r="O25">
        <v>121.24825300000001</v>
      </c>
      <c r="P25">
        <v>137.4134</v>
      </c>
      <c r="Q25">
        <v>20.084613999999998</v>
      </c>
      <c r="R25">
        <v>41.659484999999997</v>
      </c>
      <c r="S25">
        <v>25.854801999999999</v>
      </c>
      <c r="T25">
        <v>0.78383700000000001</v>
      </c>
      <c r="U25">
        <v>405.24372899999997</v>
      </c>
      <c r="V25">
        <v>17.554078000000001</v>
      </c>
      <c r="W25">
        <v>40.527662999999997</v>
      </c>
      <c r="X25">
        <v>142.75074900000001</v>
      </c>
      <c r="Y25">
        <v>0</v>
      </c>
      <c r="Z25">
        <v>12.684225</v>
      </c>
      <c r="AA25">
        <v>40.786696999999997</v>
      </c>
      <c r="AB25">
        <v>40.512340999999999</v>
      </c>
      <c r="AC25">
        <v>29.586065999999999</v>
      </c>
      <c r="AD25">
        <v>37.135857000000001</v>
      </c>
      <c r="AE25">
        <v>50.308022000000001</v>
      </c>
      <c r="AF25">
        <v>8.1707280000000004</v>
      </c>
      <c r="AG25">
        <v>39.333455000000001</v>
      </c>
      <c r="AH25">
        <v>118.414019</v>
      </c>
      <c r="AI25">
        <v>66.580196999999998</v>
      </c>
      <c r="AJ25">
        <v>0</v>
      </c>
      <c r="AK25">
        <v>53.541170999999999</v>
      </c>
      <c r="AL25">
        <v>79.274951999999999</v>
      </c>
      <c r="AM25">
        <v>16.053045000000001</v>
      </c>
      <c r="AN25">
        <v>0</v>
      </c>
      <c r="AO25">
        <v>22.760304000000001</v>
      </c>
      <c r="AP25">
        <v>6.198118</v>
      </c>
      <c r="AQ25">
        <v>0</v>
      </c>
      <c r="AR25">
        <v>45.938654</v>
      </c>
      <c r="AS25">
        <v>32.779383000000003</v>
      </c>
      <c r="AT25">
        <v>19.353960000000001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2.3506580000000001</v>
      </c>
      <c r="BA25">
        <v>1.346616</v>
      </c>
      <c r="BB25">
        <v>1.347745</v>
      </c>
      <c r="BC25">
        <v>24.19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3073.5528519999993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478.61406599999998</v>
      </c>
      <c r="L26">
        <v>636.64005599999996</v>
      </c>
      <c r="M26">
        <v>90.305763999999996</v>
      </c>
      <c r="N26">
        <v>115.727243</v>
      </c>
      <c r="O26">
        <v>121.24825300000001</v>
      </c>
      <c r="P26">
        <v>137.4134</v>
      </c>
      <c r="Q26">
        <v>20.084613999999998</v>
      </c>
      <c r="R26">
        <v>41.659484999999997</v>
      </c>
      <c r="S26">
        <v>25.854801999999999</v>
      </c>
      <c r="T26">
        <v>0.78383700000000001</v>
      </c>
      <c r="U26">
        <v>405.24372899999997</v>
      </c>
      <c r="V26">
        <v>17.554078000000001</v>
      </c>
      <c r="W26">
        <v>40.527662999999997</v>
      </c>
      <c r="X26">
        <v>142.75074900000001</v>
      </c>
      <c r="Y26">
        <v>0</v>
      </c>
      <c r="Z26">
        <v>12.684225</v>
      </c>
      <c r="AA26">
        <v>40.786696999999997</v>
      </c>
      <c r="AB26">
        <v>40.512340999999999</v>
      </c>
      <c r="AC26">
        <v>29.586065999999999</v>
      </c>
      <c r="AD26">
        <v>37.135857000000001</v>
      </c>
      <c r="AE26">
        <v>50.308022000000001</v>
      </c>
      <c r="AF26">
        <v>8.1707280000000004</v>
      </c>
      <c r="AG26">
        <v>39.333455000000001</v>
      </c>
      <c r="AH26">
        <v>118.414019</v>
      </c>
      <c r="AI26">
        <v>66.580196999999998</v>
      </c>
      <c r="AJ26">
        <v>0</v>
      </c>
      <c r="AK26">
        <v>53.541170999999999</v>
      </c>
      <c r="AL26">
        <v>79.274951999999999</v>
      </c>
      <c r="AM26">
        <v>16.053045000000001</v>
      </c>
      <c r="AN26">
        <v>0</v>
      </c>
      <c r="AO26">
        <v>22.760304000000001</v>
      </c>
      <c r="AP26">
        <v>6.198118</v>
      </c>
      <c r="AQ26">
        <v>0</v>
      </c>
      <c r="AR26">
        <v>45.938654</v>
      </c>
      <c r="AS26">
        <v>32.779383000000003</v>
      </c>
      <c r="AT26">
        <v>18.566081000000001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2.3506580000000001</v>
      </c>
      <c r="BA26">
        <v>1.346616</v>
      </c>
      <c r="BB26">
        <v>1.347745</v>
      </c>
      <c r="BC26">
        <v>24.19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3024.3799729999992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478.61406599999998</v>
      </c>
      <c r="L27">
        <v>636.64005599999996</v>
      </c>
      <c r="M27">
        <v>90.305763999999996</v>
      </c>
      <c r="N27">
        <v>115.727243</v>
      </c>
      <c r="O27">
        <v>121.24825300000001</v>
      </c>
      <c r="P27">
        <v>137.4134</v>
      </c>
      <c r="Q27">
        <v>20.084613999999998</v>
      </c>
      <c r="R27">
        <v>41.659484999999997</v>
      </c>
      <c r="S27">
        <v>25.854801999999999</v>
      </c>
      <c r="T27">
        <v>0.78383700000000001</v>
      </c>
      <c r="U27">
        <v>405.24372899999997</v>
      </c>
      <c r="V27">
        <v>17.554078000000001</v>
      </c>
      <c r="W27">
        <v>40.527662999999997</v>
      </c>
      <c r="X27">
        <v>142.75074900000001</v>
      </c>
      <c r="Y27">
        <v>0</v>
      </c>
      <c r="Z27">
        <v>12.684225</v>
      </c>
      <c r="AA27">
        <v>40.786696999999997</v>
      </c>
      <c r="AB27">
        <v>40.512340999999999</v>
      </c>
      <c r="AC27">
        <v>29.586065999999999</v>
      </c>
      <c r="AD27">
        <v>37.135857000000001</v>
      </c>
      <c r="AE27">
        <v>50.308022000000001</v>
      </c>
      <c r="AF27">
        <v>8.1707280000000004</v>
      </c>
      <c r="AG27">
        <v>39.333455000000001</v>
      </c>
      <c r="AH27">
        <v>105.469976</v>
      </c>
      <c r="AI27">
        <v>66.580196999999998</v>
      </c>
      <c r="AJ27">
        <v>0</v>
      </c>
      <c r="AK27">
        <v>53.541170999999999</v>
      </c>
      <c r="AL27">
        <v>79.274951999999999</v>
      </c>
      <c r="AM27">
        <v>16.053045000000001</v>
      </c>
      <c r="AN27">
        <v>0</v>
      </c>
      <c r="AO27">
        <v>22.760304000000001</v>
      </c>
      <c r="AP27">
        <v>6.198118</v>
      </c>
      <c r="AQ27">
        <v>0</v>
      </c>
      <c r="AR27">
        <v>45.938654</v>
      </c>
      <c r="AS27">
        <v>32.779383000000003</v>
      </c>
      <c r="AT27">
        <v>19.353960000000001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1.7629950000000001</v>
      </c>
      <c r="BA27">
        <v>1.1982930000000001</v>
      </c>
      <c r="BB27">
        <v>1.347745</v>
      </c>
      <c r="BC27">
        <v>24.19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3011.487822999999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478.61406599999998</v>
      </c>
      <c r="L28">
        <v>636.64005599999996</v>
      </c>
      <c r="M28">
        <v>90.305763999999996</v>
      </c>
      <c r="N28">
        <v>115.727243</v>
      </c>
      <c r="O28">
        <v>121.24825300000001</v>
      </c>
      <c r="P28">
        <v>137.4134</v>
      </c>
      <c r="Q28">
        <v>20.084613999999998</v>
      </c>
      <c r="R28">
        <v>41.659484999999997</v>
      </c>
      <c r="S28">
        <v>25.854801999999999</v>
      </c>
      <c r="T28">
        <v>0.78383700000000001</v>
      </c>
      <c r="U28">
        <v>405.24372899999997</v>
      </c>
      <c r="V28">
        <v>17.554078000000001</v>
      </c>
      <c r="W28">
        <v>40.527662999999997</v>
      </c>
      <c r="X28">
        <v>142.75074900000001</v>
      </c>
      <c r="Y28">
        <v>0</v>
      </c>
      <c r="Z28">
        <v>12.684225</v>
      </c>
      <c r="AA28">
        <v>40.786696999999997</v>
      </c>
      <c r="AB28">
        <v>40.512340999999999</v>
      </c>
      <c r="AC28">
        <v>29.586065999999999</v>
      </c>
      <c r="AD28">
        <v>37.135857000000001</v>
      </c>
      <c r="AE28">
        <v>50.308022000000001</v>
      </c>
      <c r="AF28">
        <v>8.1707280000000004</v>
      </c>
      <c r="AG28">
        <v>39.333455000000001</v>
      </c>
      <c r="AH28">
        <v>118.414019</v>
      </c>
      <c r="AI28">
        <v>66.580196999999998</v>
      </c>
      <c r="AJ28">
        <v>0</v>
      </c>
      <c r="AK28">
        <v>53.541170999999999</v>
      </c>
      <c r="AL28">
        <v>79.274951999999999</v>
      </c>
      <c r="AM28">
        <v>16.053045000000001</v>
      </c>
      <c r="AN28">
        <v>0</v>
      </c>
      <c r="AO28">
        <v>22.760304000000001</v>
      </c>
      <c r="AP28">
        <v>5.5783069999999997</v>
      </c>
      <c r="AQ28">
        <v>0</v>
      </c>
      <c r="AR28">
        <v>45.938654</v>
      </c>
      <c r="AS28">
        <v>32.779383000000003</v>
      </c>
      <c r="AT28">
        <v>19.353960000000001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1.7629950000000001</v>
      </c>
      <c r="BA28">
        <v>1.346616</v>
      </c>
      <c r="BB28">
        <v>1.347745</v>
      </c>
      <c r="BC28">
        <v>24.19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3023.9603779999998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478.61406599999998</v>
      </c>
      <c r="L29">
        <v>636.64005599999996</v>
      </c>
      <c r="M29">
        <v>90.305763999999996</v>
      </c>
      <c r="N29">
        <v>115.727243</v>
      </c>
      <c r="O29">
        <v>121.24825300000001</v>
      </c>
      <c r="P29">
        <v>137.4134</v>
      </c>
      <c r="Q29">
        <v>20.084613999999998</v>
      </c>
      <c r="R29">
        <v>41.659484999999997</v>
      </c>
      <c r="S29">
        <v>25.854801999999999</v>
      </c>
      <c r="T29">
        <v>0.78383700000000001</v>
      </c>
      <c r="U29">
        <v>405.24372899999997</v>
      </c>
      <c r="V29">
        <v>17.554078000000001</v>
      </c>
      <c r="W29">
        <v>40.527662999999997</v>
      </c>
      <c r="X29">
        <v>142.75074900000001</v>
      </c>
      <c r="Y29">
        <v>0</v>
      </c>
      <c r="Z29">
        <v>12.684225</v>
      </c>
      <c r="AA29">
        <v>40.786696999999997</v>
      </c>
      <c r="AB29">
        <v>40.512340999999999</v>
      </c>
      <c r="AC29">
        <v>29.586065999999999</v>
      </c>
      <c r="AD29">
        <v>37.135857000000001</v>
      </c>
      <c r="AE29">
        <v>50.308022000000001</v>
      </c>
      <c r="AF29">
        <v>8.1707280000000004</v>
      </c>
      <c r="AG29">
        <v>39.333455000000001</v>
      </c>
      <c r="AH29">
        <v>118.414019</v>
      </c>
      <c r="AI29">
        <v>66.580196999999998</v>
      </c>
      <c r="AJ29">
        <v>0</v>
      </c>
      <c r="AK29">
        <v>53.541170999999999</v>
      </c>
      <c r="AL29">
        <v>79.274951999999999</v>
      </c>
      <c r="AM29">
        <v>16.053045000000001</v>
      </c>
      <c r="AN29">
        <v>0</v>
      </c>
      <c r="AO29">
        <v>22.760304000000001</v>
      </c>
      <c r="AP29">
        <v>5.5783069999999997</v>
      </c>
      <c r="AQ29">
        <v>0</v>
      </c>
      <c r="AR29">
        <v>45.938654</v>
      </c>
      <c r="AS29">
        <v>32.779383000000003</v>
      </c>
      <c r="AT29">
        <v>19.353960000000001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1.7629950000000001</v>
      </c>
      <c r="BA29">
        <v>1.346616</v>
      </c>
      <c r="BB29">
        <v>1.347745</v>
      </c>
      <c r="BC29">
        <v>24.19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3023.9603779999998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393.62431400000003</v>
      </c>
      <c r="L30">
        <v>560.68179999999995</v>
      </c>
      <c r="M30">
        <v>90.305763999999996</v>
      </c>
      <c r="N30">
        <v>115.727243</v>
      </c>
      <c r="O30">
        <v>121.24825300000001</v>
      </c>
      <c r="P30">
        <v>137.4134</v>
      </c>
      <c r="Q30">
        <v>12.802671</v>
      </c>
      <c r="R30">
        <v>41.659484999999997</v>
      </c>
      <c r="S30">
        <v>17.67146</v>
      </c>
      <c r="T30">
        <v>0.78383700000000001</v>
      </c>
      <c r="U30">
        <v>405.24372899999997</v>
      </c>
      <c r="V30">
        <v>17.554078000000001</v>
      </c>
      <c r="W30">
        <v>40.527662999999997</v>
      </c>
      <c r="X30">
        <v>142.75074900000001</v>
      </c>
      <c r="Y30">
        <v>0</v>
      </c>
      <c r="Z30">
        <v>12.684225</v>
      </c>
      <c r="AA30">
        <v>40.786696999999997</v>
      </c>
      <c r="AB30">
        <v>40.512340999999999</v>
      </c>
      <c r="AC30">
        <v>29.586065999999999</v>
      </c>
      <c r="AD30">
        <v>37.135857000000001</v>
      </c>
      <c r="AE30">
        <v>50.308022000000001</v>
      </c>
      <c r="AF30">
        <v>8.1707280000000004</v>
      </c>
      <c r="AG30">
        <v>39.333455000000001</v>
      </c>
      <c r="AH30">
        <v>118.414019</v>
      </c>
      <c r="AI30">
        <v>10.367516999999999</v>
      </c>
      <c r="AJ30">
        <v>0</v>
      </c>
      <c r="AK30">
        <v>53.541170999999999</v>
      </c>
      <c r="AL30">
        <v>79.274951999999999</v>
      </c>
      <c r="AM30">
        <v>16.053045000000001</v>
      </c>
      <c r="AN30">
        <v>0</v>
      </c>
      <c r="AO30">
        <v>22.760304000000001</v>
      </c>
      <c r="AP30">
        <v>5.5783069999999997</v>
      </c>
      <c r="AQ30">
        <v>0</v>
      </c>
      <c r="AR30">
        <v>50.212018</v>
      </c>
      <c r="AS30">
        <v>32.779383000000003</v>
      </c>
      <c r="AT30">
        <v>19.353960000000001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1.7629950000000001</v>
      </c>
      <c r="BA30">
        <v>1.346616</v>
      </c>
      <c r="BB30">
        <v>1.347745</v>
      </c>
      <c r="BC30">
        <v>24.19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2795.6077690000002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392.060655</v>
      </c>
      <c r="L31">
        <v>448.54482000000002</v>
      </c>
      <c r="M31">
        <v>90.305763999999996</v>
      </c>
      <c r="N31">
        <v>115.727243</v>
      </c>
      <c r="O31">
        <v>121.24825300000001</v>
      </c>
      <c r="P31">
        <v>137.4134</v>
      </c>
      <c r="Q31">
        <v>12.802671</v>
      </c>
      <c r="R31">
        <v>41.659484999999997</v>
      </c>
      <c r="S31">
        <v>17.67146</v>
      </c>
      <c r="T31">
        <v>0.78383700000000001</v>
      </c>
      <c r="U31">
        <v>405.24372899999997</v>
      </c>
      <c r="V31">
        <v>17.554078000000001</v>
      </c>
      <c r="W31">
        <v>40.527662999999997</v>
      </c>
      <c r="X31">
        <v>142.75074900000001</v>
      </c>
      <c r="Y31">
        <v>0</v>
      </c>
      <c r="Z31">
        <v>6.3421120000000002</v>
      </c>
      <c r="AA31">
        <v>40.786696999999997</v>
      </c>
      <c r="AB31">
        <v>40.512340999999999</v>
      </c>
      <c r="AC31">
        <v>29.586065999999999</v>
      </c>
      <c r="AD31">
        <v>37.135857000000001</v>
      </c>
      <c r="AE31">
        <v>50.308022000000001</v>
      </c>
      <c r="AF31">
        <v>8.1707280000000004</v>
      </c>
      <c r="AG31">
        <v>39.333455000000001</v>
      </c>
      <c r="AH31">
        <v>118.414019</v>
      </c>
      <c r="AI31">
        <v>3.2398500000000001</v>
      </c>
      <c r="AJ31">
        <v>0</v>
      </c>
      <c r="AK31">
        <v>53.541170999999999</v>
      </c>
      <c r="AL31">
        <v>79.274951999999999</v>
      </c>
      <c r="AM31">
        <v>16.053045000000001</v>
      </c>
      <c r="AN31">
        <v>0</v>
      </c>
      <c r="AO31">
        <v>23.898319000000001</v>
      </c>
      <c r="AP31">
        <v>5.5783069999999997</v>
      </c>
      <c r="AQ31">
        <v>0</v>
      </c>
      <c r="AR31">
        <v>50.212018</v>
      </c>
      <c r="AS31">
        <v>32.779383000000003</v>
      </c>
      <c r="AT31">
        <v>19.353960000000001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1.7629950000000001</v>
      </c>
      <c r="BA31">
        <v>1.346616</v>
      </c>
      <c r="BB31">
        <v>1.347745</v>
      </c>
      <c r="BC31">
        <v>24.19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2669.5753650000001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392.060655</v>
      </c>
      <c r="L32">
        <v>380.80581999999998</v>
      </c>
      <c r="M32">
        <v>90.305763999999996</v>
      </c>
      <c r="N32">
        <v>115.727243</v>
      </c>
      <c r="O32">
        <v>121.24825300000001</v>
      </c>
      <c r="P32">
        <v>137.4134</v>
      </c>
      <c r="Q32">
        <v>12.802671</v>
      </c>
      <c r="R32">
        <v>41.659484999999997</v>
      </c>
      <c r="S32">
        <v>17.67146</v>
      </c>
      <c r="T32">
        <v>0.78383700000000001</v>
      </c>
      <c r="U32">
        <v>405.24372899999997</v>
      </c>
      <c r="V32">
        <v>17.554078000000001</v>
      </c>
      <c r="W32">
        <v>40.527662999999997</v>
      </c>
      <c r="X32">
        <v>142.75074900000001</v>
      </c>
      <c r="Y32">
        <v>0</v>
      </c>
      <c r="Z32">
        <v>6.3421120000000002</v>
      </c>
      <c r="AA32">
        <v>40.786696999999997</v>
      </c>
      <c r="AB32">
        <v>40.512340999999999</v>
      </c>
      <c r="AC32">
        <v>29.586065999999999</v>
      </c>
      <c r="AD32">
        <v>37.135857000000001</v>
      </c>
      <c r="AE32">
        <v>50.308022000000001</v>
      </c>
      <c r="AF32">
        <v>8.1707280000000004</v>
      </c>
      <c r="AG32">
        <v>39.333455000000001</v>
      </c>
      <c r="AH32">
        <v>118.414019</v>
      </c>
      <c r="AI32">
        <v>3.2398500000000001</v>
      </c>
      <c r="AJ32">
        <v>0</v>
      </c>
      <c r="AK32">
        <v>53.541170999999999</v>
      </c>
      <c r="AL32">
        <v>79.274951999999999</v>
      </c>
      <c r="AM32">
        <v>16.053045000000001</v>
      </c>
      <c r="AN32">
        <v>0</v>
      </c>
      <c r="AO32">
        <v>23.898319000000001</v>
      </c>
      <c r="AP32">
        <v>5.5783069999999997</v>
      </c>
      <c r="AQ32">
        <v>0</v>
      </c>
      <c r="AR32">
        <v>45.938654</v>
      </c>
      <c r="AS32">
        <v>32.779383000000003</v>
      </c>
      <c r="AT32">
        <v>19.353960000000001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1.7629950000000001</v>
      </c>
      <c r="BA32">
        <v>1.346616</v>
      </c>
      <c r="BB32">
        <v>1.347745</v>
      </c>
      <c r="BC32">
        <v>24.19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2597.563001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392.060655</v>
      </c>
      <c r="L33">
        <v>369.17604599999999</v>
      </c>
      <c r="M33">
        <v>90.305763999999996</v>
      </c>
      <c r="N33">
        <v>115.727243</v>
      </c>
      <c r="O33">
        <v>121.24825300000001</v>
      </c>
      <c r="P33">
        <v>137.4134</v>
      </c>
      <c r="Q33">
        <v>11.668312999999999</v>
      </c>
      <c r="R33">
        <v>29.249889</v>
      </c>
      <c r="S33">
        <v>14.126842</v>
      </c>
      <c r="T33">
        <v>0.78383700000000001</v>
      </c>
      <c r="U33">
        <v>405.24372899999997</v>
      </c>
      <c r="V33">
        <v>7.7098589999999998</v>
      </c>
      <c r="W33">
        <v>24.574258</v>
      </c>
      <c r="X33">
        <v>110.570176</v>
      </c>
      <c r="Y33">
        <v>0</v>
      </c>
      <c r="Z33">
        <v>6.3421120000000002</v>
      </c>
      <c r="AA33">
        <v>40.786696999999997</v>
      </c>
      <c r="AB33">
        <v>41.004395000000002</v>
      </c>
      <c r="AC33">
        <v>29.586065999999999</v>
      </c>
      <c r="AD33">
        <v>37.135857000000001</v>
      </c>
      <c r="AE33">
        <v>50.308022000000001</v>
      </c>
      <c r="AF33">
        <v>8.1707280000000004</v>
      </c>
      <c r="AG33">
        <v>39.333455000000001</v>
      </c>
      <c r="AH33">
        <v>118.414019</v>
      </c>
      <c r="AI33">
        <v>3.2398500000000001</v>
      </c>
      <c r="AJ33">
        <v>0</v>
      </c>
      <c r="AK33">
        <v>53.541170999999999</v>
      </c>
      <c r="AL33">
        <v>79.274951999999999</v>
      </c>
      <c r="AM33">
        <v>16.053045000000001</v>
      </c>
      <c r="AN33">
        <v>0</v>
      </c>
      <c r="AO33">
        <v>22.760304000000001</v>
      </c>
      <c r="AP33">
        <v>5.5783069999999997</v>
      </c>
      <c r="AQ33">
        <v>0</v>
      </c>
      <c r="AR33">
        <v>45.938654</v>
      </c>
      <c r="AS33">
        <v>32.779383000000003</v>
      </c>
      <c r="AT33">
        <v>19.353960000000001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1.7629950000000001</v>
      </c>
      <c r="BA33">
        <v>1.346616</v>
      </c>
      <c r="BB33">
        <v>1.347745</v>
      </c>
      <c r="BC33">
        <v>24.19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2510.2204969999998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364.98712399999999</v>
      </c>
      <c r="L34">
        <v>340.16242</v>
      </c>
      <c r="M34">
        <v>90.305763999999996</v>
      </c>
      <c r="N34">
        <v>115.727243</v>
      </c>
      <c r="O34">
        <v>121.24825300000001</v>
      </c>
      <c r="P34">
        <v>137.4134</v>
      </c>
      <c r="Q34">
        <v>11.668312999999999</v>
      </c>
      <c r="R34">
        <v>23.337731000000002</v>
      </c>
      <c r="S34">
        <v>14.126842</v>
      </c>
      <c r="T34">
        <v>0.78383700000000001</v>
      </c>
      <c r="U34">
        <v>405.24372899999997</v>
      </c>
      <c r="V34">
        <v>7.7098589999999998</v>
      </c>
      <c r="W34">
        <v>24.574258</v>
      </c>
      <c r="X34">
        <v>110.570176</v>
      </c>
      <c r="Y34">
        <v>0</v>
      </c>
      <c r="Z34">
        <v>6.3421120000000002</v>
      </c>
      <c r="AA34">
        <v>40.786696999999997</v>
      </c>
      <c r="AB34">
        <v>41.004395000000002</v>
      </c>
      <c r="AC34">
        <v>29.586065999999999</v>
      </c>
      <c r="AD34">
        <v>37.135857000000001</v>
      </c>
      <c r="AE34">
        <v>50.308022000000001</v>
      </c>
      <c r="AF34">
        <v>8.1707280000000004</v>
      </c>
      <c r="AG34">
        <v>39.333455000000001</v>
      </c>
      <c r="AH34">
        <v>118.414019</v>
      </c>
      <c r="AI34">
        <v>3.2398500000000001</v>
      </c>
      <c r="AJ34">
        <v>0</v>
      </c>
      <c r="AK34">
        <v>53.541170999999999</v>
      </c>
      <c r="AL34">
        <v>79.274951999999999</v>
      </c>
      <c r="AM34">
        <v>16.053045000000001</v>
      </c>
      <c r="AN34">
        <v>0</v>
      </c>
      <c r="AO34">
        <v>22.760304000000001</v>
      </c>
      <c r="AP34">
        <v>5.5783069999999997</v>
      </c>
      <c r="AQ34">
        <v>0</v>
      </c>
      <c r="AR34">
        <v>45.938654</v>
      </c>
      <c r="AS34">
        <v>32.779383000000003</v>
      </c>
      <c r="AT34">
        <v>19.353960000000001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1.7629950000000001</v>
      </c>
      <c r="BA34">
        <v>1.346616</v>
      </c>
      <c r="BB34">
        <v>1.347745</v>
      </c>
      <c r="BC34">
        <v>24.19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2448.2211819999998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364.98712399999999</v>
      </c>
      <c r="L35">
        <v>340.16242</v>
      </c>
      <c r="M35">
        <v>90.305763999999996</v>
      </c>
      <c r="N35">
        <v>115.727243</v>
      </c>
      <c r="O35">
        <v>121.24825300000001</v>
      </c>
      <c r="P35">
        <v>137.4134</v>
      </c>
      <c r="Q35">
        <v>11.625927000000001</v>
      </c>
      <c r="R35">
        <v>23.337731000000002</v>
      </c>
      <c r="S35">
        <v>14.064473</v>
      </c>
      <c r="T35">
        <v>0.78383700000000001</v>
      </c>
      <c r="U35">
        <v>405.24372899999997</v>
      </c>
      <c r="V35">
        <v>7.7098589999999998</v>
      </c>
      <c r="W35">
        <v>24.574258</v>
      </c>
      <c r="X35">
        <v>110.570176</v>
      </c>
      <c r="Y35">
        <v>0</v>
      </c>
      <c r="Z35">
        <v>6.3421120000000002</v>
      </c>
      <c r="AA35">
        <v>40.786696999999997</v>
      </c>
      <c r="AB35">
        <v>41.004395000000002</v>
      </c>
      <c r="AC35">
        <v>29.586065999999999</v>
      </c>
      <c r="AD35">
        <v>37.135857000000001</v>
      </c>
      <c r="AE35">
        <v>50.308022000000001</v>
      </c>
      <c r="AF35">
        <v>8.1707280000000004</v>
      </c>
      <c r="AG35">
        <v>39.333455000000001</v>
      </c>
      <c r="AH35">
        <v>105.469976</v>
      </c>
      <c r="AI35">
        <v>3.2398500000000001</v>
      </c>
      <c r="AJ35">
        <v>0</v>
      </c>
      <c r="AK35">
        <v>53.541170999999999</v>
      </c>
      <c r="AL35">
        <v>79.274951999999999</v>
      </c>
      <c r="AM35">
        <v>15.977220000000001</v>
      </c>
      <c r="AN35">
        <v>0</v>
      </c>
      <c r="AO35">
        <v>23.898319000000001</v>
      </c>
      <c r="AP35">
        <v>5.5783069999999997</v>
      </c>
      <c r="AQ35">
        <v>0</v>
      </c>
      <c r="AR35">
        <v>45.938654</v>
      </c>
      <c r="AS35">
        <v>32.779383000000003</v>
      </c>
      <c r="AT35">
        <v>19.353960000000001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1.424641</v>
      </c>
      <c r="BA35">
        <v>1.1982930000000001</v>
      </c>
      <c r="BB35">
        <v>1.347745</v>
      </c>
      <c r="BC35">
        <v>30.97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2442.5278969999999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364.98712399999999</v>
      </c>
      <c r="L36">
        <v>340.16242</v>
      </c>
      <c r="M36">
        <v>90.305763999999996</v>
      </c>
      <c r="N36">
        <v>115.727243</v>
      </c>
      <c r="O36">
        <v>121.24825300000001</v>
      </c>
      <c r="P36">
        <v>137.4134</v>
      </c>
      <c r="Q36">
        <v>11.625927000000001</v>
      </c>
      <c r="R36">
        <v>23.337731000000002</v>
      </c>
      <c r="S36">
        <v>14.064473</v>
      </c>
      <c r="T36">
        <v>0.78383700000000001</v>
      </c>
      <c r="U36">
        <v>405.24372899999997</v>
      </c>
      <c r="V36">
        <v>7.7098589999999998</v>
      </c>
      <c r="W36">
        <v>24.574258</v>
      </c>
      <c r="X36">
        <v>110.570176</v>
      </c>
      <c r="Y36">
        <v>0</v>
      </c>
      <c r="Z36">
        <v>6.3421120000000002</v>
      </c>
      <c r="AA36">
        <v>40.786696999999997</v>
      </c>
      <c r="AB36">
        <v>41.004395000000002</v>
      </c>
      <c r="AC36">
        <v>29.586065999999999</v>
      </c>
      <c r="AD36">
        <v>37.135857000000001</v>
      </c>
      <c r="AE36">
        <v>50.308022000000001</v>
      </c>
      <c r="AF36">
        <v>8.1707280000000004</v>
      </c>
      <c r="AG36">
        <v>39.333455000000001</v>
      </c>
      <c r="AH36">
        <v>118.414019</v>
      </c>
      <c r="AI36">
        <v>3.2398500000000001</v>
      </c>
      <c r="AJ36">
        <v>0</v>
      </c>
      <c r="AK36">
        <v>53.541170999999999</v>
      </c>
      <c r="AL36">
        <v>79.274951999999999</v>
      </c>
      <c r="AM36">
        <v>10.561214</v>
      </c>
      <c r="AN36">
        <v>0</v>
      </c>
      <c r="AO36">
        <v>23.898319000000001</v>
      </c>
      <c r="AP36">
        <v>5.5783069999999997</v>
      </c>
      <c r="AQ36">
        <v>0</v>
      </c>
      <c r="AR36">
        <v>45.938654</v>
      </c>
      <c r="AS36">
        <v>32.779383000000003</v>
      </c>
      <c r="AT36">
        <v>18.824543999999999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1.7629950000000001</v>
      </c>
      <c r="BA36">
        <v>1.346616</v>
      </c>
      <c r="BB36">
        <v>1.347745</v>
      </c>
      <c r="BC36">
        <v>34.840000000000003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2453.8831949999999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365.17825900000003</v>
      </c>
      <c r="L37">
        <v>340.16242</v>
      </c>
      <c r="M37">
        <v>90.305763999999996</v>
      </c>
      <c r="N37">
        <v>115.727243</v>
      </c>
      <c r="O37">
        <v>121.24825300000001</v>
      </c>
      <c r="P37">
        <v>137.4134</v>
      </c>
      <c r="Q37">
        <v>11.635738999999999</v>
      </c>
      <c r="R37">
        <v>23.337731000000002</v>
      </c>
      <c r="S37">
        <v>13.991489</v>
      </c>
      <c r="T37">
        <v>0.78383700000000001</v>
      </c>
      <c r="U37">
        <v>405.24372899999997</v>
      </c>
      <c r="V37">
        <v>7.7098589999999998</v>
      </c>
      <c r="W37">
        <v>24.574258</v>
      </c>
      <c r="X37">
        <v>110.570176</v>
      </c>
      <c r="Y37">
        <v>0</v>
      </c>
      <c r="Z37">
        <v>6.3421120000000002</v>
      </c>
      <c r="AA37">
        <v>40.786696999999997</v>
      </c>
      <c r="AB37">
        <v>41.004395000000002</v>
      </c>
      <c r="AC37">
        <v>29.586065999999999</v>
      </c>
      <c r="AD37">
        <v>37.135857000000001</v>
      </c>
      <c r="AE37">
        <v>50.308022000000001</v>
      </c>
      <c r="AF37">
        <v>8.1707280000000004</v>
      </c>
      <c r="AG37">
        <v>39.333455000000001</v>
      </c>
      <c r="AH37">
        <v>118.414019</v>
      </c>
      <c r="AI37">
        <v>15.551277000000001</v>
      </c>
      <c r="AJ37">
        <v>0</v>
      </c>
      <c r="AK37">
        <v>53.541170999999999</v>
      </c>
      <c r="AL37">
        <v>79.274951999999999</v>
      </c>
      <c r="AM37">
        <v>8.8010110000000008</v>
      </c>
      <c r="AN37">
        <v>0</v>
      </c>
      <c r="AO37">
        <v>23.898319000000001</v>
      </c>
      <c r="AP37">
        <v>5.5783069999999997</v>
      </c>
      <c r="AQ37">
        <v>0</v>
      </c>
      <c r="AR37">
        <v>45.938654</v>
      </c>
      <c r="AS37">
        <v>32.779383000000003</v>
      </c>
      <c r="AT37">
        <v>19.353960000000001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1.7629950000000001</v>
      </c>
      <c r="BA37">
        <v>1.346616</v>
      </c>
      <c r="BB37">
        <v>1.347745</v>
      </c>
      <c r="BC37">
        <v>39.68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2469.9317980000001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365.17825900000003</v>
      </c>
      <c r="L38">
        <v>340.16242</v>
      </c>
      <c r="M38">
        <v>90.305763999999996</v>
      </c>
      <c r="N38">
        <v>115.727243</v>
      </c>
      <c r="O38">
        <v>121.24825300000001</v>
      </c>
      <c r="P38">
        <v>137.4134</v>
      </c>
      <c r="Q38">
        <v>11.635738999999999</v>
      </c>
      <c r="R38">
        <v>23.337731000000002</v>
      </c>
      <c r="S38">
        <v>13.991489</v>
      </c>
      <c r="T38">
        <v>0.78383700000000001</v>
      </c>
      <c r="U38">
        <v>405.24372899999997</v>
      </c>
      <c r="V38">
        <v>7.7098589999999998</v>
      </c>
      <c r="W38">
        <v>24.574258</v>
      </c>
      <c r="X38">
        <v>110.570176</v>
      </c>
      <c r="Y38">
        <v>0</v>
      </c>
      <c r="Z38">
        <v>6.3421120000000002</v>
      </c>
      <c r="AA38">
        <v>40.786696999999997</v>
      </c>
      <c r="AB38">
        <v>41.004395000000002</v>
      </c>
      <c r="AC38">
        <v>29.586065999999999</v>
      </c>
      <c r="AD38">
        <v>37.135857000000001</v>
      </c>
      <c r="AE38">
        <v>50.308022000000001</v>
      </c>
      <c r="AF38">
        <v>8.1707280000000004</v>
      </c>
      <c r="AG38">
        <v>39.333455000000001</v>
      </c>
      <c r="AH38">
        <v>118.414019</v>
      </c>
      <c r="AI38">
        <v>15.551277000000001</v>
      </c>
      <c r="AJ38">
        <v>0</v>
      </c>
      <c r="AK38">
        <v>53.541170999999999</v>
      </c>
      <c r="AL38">
        <v>79.274951999999999</v>
      </c>
      <c r="AM38">
        <v>5.361847</v>
      </c>
      <c r="AN38">
        <v>0</v>
      </c>
      <c r="AO38">
        <v>23.898319000000001</v>
      </c>
      <c r="AP38">
        <v>5.5783069999999997</v>
      </c>
      <c r="AQ38">
        <v>0</v>
      </c>
      <c r="AR38">
        <v>45.938654</v>
      </c>
      <c r="AS38">
        <v>32.779383000000003</v>
      </c>
      <c r="AT38">
        <v>19.353960000000001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1.7629950000000001</v>
      </c>
      <c r="BA38">
        <v>1.346616</v>
      </c>
      <c r="BB38">
        <v>1.347745</v>
      </c>
      <c r="BC38">
        <v>40.89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2467.7026340000002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392.060655</v>
      </c>
      <c r="L39">
        <v>347.74458800000002</v>
      </c>
      <c r="M39">
        <v>90.305763999999996</v>
      </c>
      <c r="N39">
        <v>115.727243</v>
      </c>
      <c r="O39">
        <v>121.24825300000001</v>
      </c>
      <c r="P39">
        <v>137.4134</v>
      </c>
      <c r="Q39">
        <v>11.533740999999999</v>
      </c>
      <c r="R39">
        <v>23.337731000000002</v>
      </c>
      <c r="S39">
        <v>14.065683</v>
      </c>
      <c r="T39">
        <v>0.78383700000000001</v>
      </c>
      <c r="U39">
        <v>405.24372899999997</v>
      </c>
      <c r="V39">
        <v>7.7098589999999998</v>
      </c>
      <c r="W39">
        <v>24.574258</v>
      </c>
      <c r="X39">
        <v>110.570176</v>
      </c>
      <c r="Y39">
        <v>0</v>
      </c>
      <c r="Z39">
        <v>6.3421120000000002</v>
      </c>
      <c r="AA39">
        <v>40.786696999999997</v>
      </c>
      <c r="AB39">
        <v>41.004395000000002</v>
      </c>
      <c r="AC39">
        <v>29.586065999999999</v>
      </c>
      <c r="AD39">
        <v>37.135857000000001</v>
      </c>
      <c r="AE39">
        <v>50.308022000000001</v>
      </c>
      <c r="AF39">
        <v>8.1707280000000004</v>
      </c>
      <c r="AG39">
        <v>39.333455000000001</v>
      </c>
      <c r="AH39">
        <v>118.414019</v>
      </c>
      <c r="AI39">
        <v>15.551277000000001</v>
      </c>
      <c r="AJ39">
        <v>0</v>
      </c>
      <c r="AK39">
        <v>53.541170999999999</v>
      </c>
      <c r="AL39">
        <v>79.274951999999999</v>
      </c>
      <c r="AM39">
        <v>5.361847</v>
      </c>
      <c r="AN39">
        <v>0</v>
      </c>
      <c r="AO39">
        <v>23.898319000000001</v>
      </c>
      <c r="AP39">
        <v>5.5783069999999997</v>
      </c>
      <c r="AQ39">
        <v>0</v>
      </c>
      <c r="AR39">
        <v>45.938654</v>
      </c>
      <c r="AS39">
        <v>32.779383000000003</v>
      </c>
      <c r="AT39">
        <v>19.353960000000001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1.7629950000000001</v>
      </c>
      <c r="BA39">
        <v>1.346616</v>
      </c>
      <c r="BB39">
        <v>1.347745</v>
      </c>
      <c r="BC39">
        <v>25.16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2486.4093939999998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392.060655</v>
      </c>
      <c r="L40">
        <v>347.74458800000002</v>
      </c>
      <c r="M40">
        <v>90.305763999999996</v>
      </c>
      <c r="N40">
        <v>115.727243</v>
      </c>
      <c r="O40">
        <v>121.24825300000001</v>
      </c>
      <c r="P40">
        <v>137.4134</v>
      </c>
      <c r="Q40">
        <v>11.533740999999999</v>
      </c>
      <c r="R40">
        <v>23.337731000000002</v>
      </c>
      <c r="S40">
        <v>14.065683</v>
      </c>
      <c r="T40">
        <v>0.78383700000000001</v>
      </c>
      <c r="U40">
        <v>405.24372899999997</v>
      </c>
      <c r="V40">
        <v>7.7098589999999998</v>
      </c>
      <c r="W40">
        <v>24.574258</v>
      </c>
      <c r="X40">
        <v>110.570176</v>
      </c>
      <c r="Y40">
        <v>0</v>
      </c>
      <c r="Z40">
        <v>6.3421120000000002</v>
      </c>
      <c r="AA40">
        <v>40.786696999999997</v>
      </c>
      <c r="AB40">
        <v>41.004395000000002</v>
      </c>
      <c r="AC40">
        <v>29.586065999999999</v>
      </c>
      <c r="AD40">
        <v>37.135857000000001</v>
      </c>
      <c r="AE40">
        <v>50.308022000000001</v>
      </c>
      <c r="AF40">
        <v>8.1707280000000004</v>
      </c>
      <c r="AG40">
        <v>39.333455000000001</v>
      </c>
      <c r="AH40">
        <v>118.414019</v>
      </c>
      <c r="AI40">
        <v>15.551277000000001</v>
      </c>
      <c r="AJ40">
        <v>0</v>
      </c>
      <c r="AK40">
        <v>53.541170999999999</v>
      </c>
      <c r="AL40">
        <v>79.274951999999999</v>
      </c>
      <c r="AM40">
        <v>5.361847</v>
      </c>
      <c r="AN40">
        <v>0</v>
      </c>
      <c r="AO40">
        <v>23.898319000000001</v>
      </c>
      <c r="AP40">
        <v>5.5783069999999997</v>
      </c>
      <c r="AQ40">
        <v>0</v>
      </c>
      <c r="AR40">
        <v>45.938654</v>
      </c>
      <c r="AS40">
        <v>32.779383000000003</v>
      </c>
      <c r="AT40">
        <v>16.712921999999999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1.484002</v>
      </c>
      <c r="BA40">
        <v>1.346616</v>
      </c>
      <c r="BB40">
        <v>1.347745</v>
      </c>
      <c r="BC40">
        <v>31.93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2490.2593630000001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440.44565499999999</v>
      </c>
      <c r="L41">
        <v>347.74458800000002</v>
      </c>
      <c r="M41">
        <v>90.305763999999996</v>
      </c>
      <c r="N41">
        <v>115.727243</v>
      </c>
      <c r="O41">
        <v>121.24825300000001</v>
      </c>
      <c r="P41">
        <v>137.4134</v>
      </c>
      <c r="Q41">
        <v>11.533740999999999</v>
      </c>
      <c r="R41">
        <v>23.337731000000002</v>
      </c>
      <c r="S41">
        <v>14.065683</v>
      </c>
      <c r="T41">
        <v>0.78383700000000001</v>
      </c>
      <c r="U41">
        <v>405.24372899999997</v>
      </c>
      <c r="V41">
        <v>7.7098589999999998</v>
      </c>
      <c r="W41">
        <v>24.574258</v>
      </c>
      <c r="X41">
        <v>110.570176</v>
      </c>
      <c r="Y41">
        <v>0</v>
      </c>
      <c r="Z41">
        <v>6.3421120000000002</v>
      </c>
      <c r="AA41">
        <v>40.786696999999997</v>
      </c>
      <c r="AB41">
        <v>41.004395000000002</v>
      </c>
      <c r="AC41">
        <v>29.586065999999999</v>
      </c>
      <c r="AD41">
        <v>37.135857000000001</v>
      </c>
      <c r="AE41">
        <v>50.308022000000001</v>
      </c>
      <c r="AF41">
        <v>8.1707280000000004</v>
      </c>
      <c r="AG41">
        <v>39.333455000000001</v>
      </c>
      <c r="AH41">
        <v>118.414019</v>
      </c>
      <c r="AI41">
        <v>3.2398500000000001</v>
      </c>
      <c r="AJ41">
        <v>0</v>
      </c>
      <c r="AK41">
        <v>53.541170999999999</v>
      </c>
      <c r="AL41">
        <v>79.274951999999999</v>
      </c>
      <c r="AM41">
        <v>5.361847</v>
      </c>
      <c r="AN41">
        <v>0</v>
      </c>
      <c r="AO41">
        <v>23.898319000000001</v>
      </c>
      <c r="AP41">
        <v>5.5783069999999997</v>
      </c>
      <c r="AQ41">
        <v>0</v>
      </c>
      <c r="AR41">
        <v>45.938654</v>
      </c>
      <c r="AS41">
        <v>32.779383000000003</v>
      </c>
      <c r="AT41">
        <v>19.353960000000001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1.0388010000000001</v>
      </c>
      <c r="BA41">
        <v>1.346616</v>
      </c>
      <c r="BB41">
        <v>1.347745</v>
      </c>
      <c r="BC41">
        <v>71.900000000000006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2568.4987730000003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440.44565499999999</v>
      </c>
      <c r="L42">
        <v>347.74458800000002</v>
      </c>
      <c r="M42">
        <v>90.305763999999996</v>
      </c>
      <c r="N42">
        <v>115.727243</v>
      </c>
      <c r="O42">
        <v>121.24825300000001</v>
      </c>
      <c r="P42">
        <v>137.4134</v>
      </c>
      <c r="Q42">
        <v>11.533740999999999</v>
      </c>
      <c r="R42">
        <v>23.337731000000002</v>
      </c>
      <c r="S42">
        <v>14.065683</v>
      </c>
      <c r="T42">
        <v>0.78383700000000001</v>
      </c>
      <c r="U42">
        <v>405.24372899999997</v>
      </c>
      <c r="V42">
        <v>7.7098589999999998</v>
      </c>
      <c r="W42">
        <v>24.574258</v>
      </c>
      <c r="X42">
        <v>110.570176</v>
      </c>
      <c r="Y42">
        <v>0</v>
      </c>
      <c r="Z42">
        <v>6.3421120000000002</v>
      </c>
      <c r="AA42">
        <v>40.786696999999997</v>
      </c>
      <c r="AB42">
        <v>41.004395000000002</v>
      </c>
      <c r="AC42">
        <v>29.586065999999999</v>
      </c>
      <c r="AD42">
        <v>37.135857000000001</v>
      </c>
      <c r="AE42">
        <v>50.308022000000001</v>
      </c>
      <c r="AF42">
        <v>8.1707280000000004</v>
      </c>
      <c r="AG42">
        <v>39.333455000000001</v>
      </c>
      <c r="AH42">
        <v>118.414019</v>
      </c>
      <c r="AI42">
        <v>3.2398500000000001</v>
      </c>
      <c r="AJ42">
        <v>0</v>
      </c>
      <c r="AK42">
        <v>53.541170999999999</v>
      </c>
      <c r="AL42">
        <v>79.274951999999999</v>
      </c>
      <c r="AM42">
        <v>5.361847</v>
      </c>
      <c r="AN42">
        <v>0</v>
      </c>
      <c r="AO42">
        <v>23.898319000000001</v>
      </c>
      <c r="AP42">
        <v>5.5783069999999997</v>
      </c>
      <c r="AQ42">
        <v>0</v>
      </c>
      <c r="AR42">
        <v>45.938654</v>
      </c>
      <c r="AS42">
        <v>32.779383000000003</v>
      </c>
      <c r="AT42">
        <v>19.353960000000001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0.56392100000000001</v>
      </c>
      <c r="BA42">
        <v>1.346616</v>
      </c>
      <c r="BB42">
        <v>1.347745</v>
      </c>
      <c r="BC42">
        <v>71.900000000000006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2568.023893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440.44565499999999</v>
      </c>
      <c r="L43">
        <v>348.74970999999999</v>
      </c>
      <c r="M43">
        <v>90.305763999999996</v>
      </c>
      <c r="N43">
        <v>115.727243</v>
      </c>
      <c r="O43">
        <v>121.24825300000001</v>
      </c>
      <c r="P43">
        <v>137.4134</v>
      </c>
      <c r="Q43">
        <v>9.8995709999999999</v>
      </c>
      <c r="R43">
        <v>27.502434000000001</v>
      </c>
      <c r="S43">
        <v>14.135339999999999</v>
      </c>
      <c r="T43">
        <v>0.78383700000000001</v>
      </c>
      <c r="U43">
        <v>405.24372899999997</v>
      </c>
      <c r="V43">
        <v>11.285011000000001</v>
      </c>
      <c r="W43">
        <v>28.133455000000001</v>
      </c>
      <c r="X43">
        <v>110.570176</v>
      </c>
      <c r="Y43">
        <v>0</v>
      </c>
      <c r="Z43">
        <v>6.3421120000000002</v>
      </c>
      <c r="AA43">
        <v>40.786696999999997</v>
      </c>
      <c r="AB43">
        <v>41.004395000000002</v>
      </c>
      <c r="AC43">
        <v>29.586065999999999</v>
      </c>
      <c r="AD43">
        <v>37.135857000000001</v>
      </c>
      <c r="AE43">
        <v>50.308022000000001</v>
      </c>
      <c r="AF43">
        <v>8.1707280000000004</v>
      </c>
      <c r="AG43">
        <v>39.333455000000001</v>
      </c>
      <c r="AH43">
        <v>118.414019</v>
      </c>
      <c r="AI43">
        <v>3.2398500000000001</v>
      </c>
      <c r="AJ43">
        <v>0</v>
      </c>
      <c r="AK43">
        <v>53.541170999999999</v>
      </c>
      <c r="AL43">
        <v>79.274951999999999</v>
      </c>
      <c r="AM43">
        <v>5.361847</v>
      </c>
      <c r="AN43">
        <v>0</v>
      </c>
      <c r="AO43">
        <v>22.760304000000001</v>
      </c>
      <c r="AP43">
        <v>5.5783069999999997</v>
      </c>
      <c r="AQ43">
        <v>0</v>
      </c>
      <c r="AR43">
        <v>45.938654</v>
      </c>
      <c r="AS43">
        <v>32.779383000000003</v>
      </c>
      <c r="AT43">
        <v>19.353960000000001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0</v>
      </c>
      <c r="BA43">
        <v>1.077294</v>
      </c>
      <c r="BB43">
        <v>1.347745</v>
      </c>
      <c r="BC43">
        <v>72.680000000000007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2577.5722959999998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440.44565499999999</v>
      </c>
      <c r="L44">
        <v>348.74970999999999</v>
      </c>
      <c r="M44">
        <v>90.305763999999996</v>
      </c>
      <c r="N44">
        <v>115.727243</v>
      </c>
      <c r="O44">
        <v>121.24825300000001</v>
      </c>
      <c r="P44">
        <v>137.4134</v>
      </c>
      <c r="Q44">
        <v>9.8995709999999999</v>
      </c>
      <c r="R44">
        <v>29.073868999999998</v>
      </c>
      <c r="S44">
        <v>14.135339999999999</v>
      </c>
      <c r="T44">
        <v>0.78383700000000001</v>
      </c>
      <c r="U44">
        <v>405.24372899999997</v>
      </c>
      <c r="V44">
        <v>11.285011000000001</v>
      </c>
      <c r="W44">
        <v>30.031310999999999</v>
      </c>
      <c r="X44">
        <v>110.570176</v>
      </c>
      <c r="Y44">
        <v>0</v>
      </c>
      <c r="Z44">
        <v>6.3421120000000002</v>
      </c>
      <c r="AA44">
        <v>40.786696999999997</v>
      </c>
      <c r="AB44">
        <v>41.004395000000002</v>
      </c>
      <c r="AC44">
        <v>29.586065999999999</v>
      </c>
      <c r="AD44">
        <v>37.135857000000001</v>
      </c>
      <c r="AE44">
        <v>50.308022000000001</v>
      </c>
      <c r="AF44">
        <v>8.1707280000000004</v>
      </c>
      <c r="AG44">
        <v>39.333455000000001</v>
      </c>
      <c r="AH44">
        <v>118.414019</v>
      </c>
      <c r="AI44">
        <v>3.2398500000000001</v>
      </c>
      <c r="AJ44">
        <v>0</v>
      </c>
      <c r="AK44">
        <v>53.541170999999999</v>
      </c>
      <c r="AL44">
        <v>79.274951999999999</v>
      </c>
      <c r="AM44">
        <v>5.361847</v>
      </c>
      <c r="AN44">
        <v>0</v>
      </c>
      <c r="AO44">
        <v>22.760304000000001</v>
      </c>
      <c r="AP44">
        <v>5.5783069999999997</v>
      </c>
      <c r="AQ44">
        <v>0</v>
      </c>
      <c r="AR44">
        <v>45.938654</v>
      </c>
      <c r="AS44">
        <v>32.779383000000003</v>
      </c>
      <c r="AT44">
        <v>15.807327000000001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0</v>
      </c>
      <c r="BA44">
        <v>1.077294</v>
      </c>
      <c r="BB44">
        <v>1.347745</v>
      </c>
      <c r="BC44">
        <v>72.680000000000007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2577.4949539999998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440.44565499999999</v>
      </c>
      <c r="L45">
        <v>348.74970999999999</v>
      </c>
      <c r="M45">
        <v>90.305763999999996</v>
      </c>
      <c r="N45">
        <v>115.727243</v>
      </c>
      <c r="O45">
        <v>121.24825300000001</v>
      </c>
      <c r="P45">
        <v>137.4134</v>
      </c>
      <c r="Q45">
        <v>9.8995709999999999</v>
      </c>
      <c r="R45">
        <v>29.073868999999998</v>
      </c>
      <c r="S45">
        <v>14.135339999999999</v>
      </c>
      <c r="T45">
        <v>0.78383700000000001</v>
      </c>
      <c r="U45">
        <v>405.24372899999997</v>
      </c>
      <c r="V45">
        <v>11.285011000000001</v>
      </c>
      <c r="W45">
        <v>30.031310999999999</v>
      </c>
      <c r="X45">
        <v>110.570176</v>
      </c>
      <c r="Y45">
        <v>0</v>
      </c>
      <c r="Z45">
        <v>6.3421120000000002</v>
      </c>
      <c r="AA45">
        <v>40.786696999999997</v>
      </c>
      <c r="AB45">
        <v>41.004395000000002</v>
      </c>
      <c r="AC45">
        <v>29.586065999999999</v>
      </c>
      <c r="AD45">
        <v>37.135857000000001</v>
      </c>
      <c r="AE45">
        <v>50.308022000000001</v>
      </c>
      <c r="AF45">
        <v>8.1707280000000004</v>
      </c>
      <c r="AG45">
        <v>39.333455000000001</v>
      </c>
      <c r="AH45">
        <v>118.414019</v>
      </c>
      <c r="AI45">
        <v>3.2398500000000001</v>
      </c>
      <c r="AJ45">
        <v>0</v>
      </c>
      <c r="AK45">
        <v>53.541170999999999</v>
      </c>
      <c r="AL45">
        <v>51.725499999999997</v>
      </c>
      <c r="AM45">
        <v>5.361847</v>
      </c>
      <c r="AN45">
        <v>0</v>
      </c>
      <c r="AO45">
        <v>22.760304000000001</v>
      </c>
      <c r="AP45">
        <v>7.4377420000000001</v>
      </c>
      <c r="AQ45">
        <v>0</v>
      </c>
      <c r="AR45">
        <v>45.938654</v>
      </c>
      <c r="AS45">
        <v>32.779383000000003</v>
      </c>
      <c r="AT45">
        <v>12.422528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0</v>
      </c>
      <c r="BA45">
        <v>1.077294</v>
      </c>
      <c r="BB45">
        <v>1.347745</v>
      </c>
      <c r="BC45">
        <v>73.08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2548.8201379999996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440.44565499999999</v>
      </c>
      <c r="L46">
        <v>348.74970999999999</v>
      </c>
      <c r="M46">
        <v>90.305763999999996</v>
      </c>
      <c r="N46">
        <v>115.727243</v>
      </c>
      <c r="O46">
        <v>121.24825300000001</v>
      </c>
      <c r="P46">
        <v>137.4134</v>
      </c>
      <c r="Q46">
        <v>9.8995709999999999</v>
      </c>
      <c r="R46">
        <v>29.073868999999998</v>
      </c>
      <c r="S46">
        <v>14.135339999999999</v>
      </c>
      <c r="T46">
        <v>0.78383700000000001</v>
      </c>
      <c r="U46">
        <v>405.24372899999997</v>
      </c>
      <c r="V46">
        <v>11.285011000000001</v>
      </c>
      <c r="W46">
        <v>30.031310999999999</v>
      </c>
      <c r="X46">
        <v>110.570176</v>
      </c>
      <c r="Y46">
        <v>0</v>
      </c>
      <c r="Z46">
        <v>6.3421120000000002</v>
      </c>
      <c r="AA46">
        <v>40.786696999999997</v>
      </c>
      <c r="AB46">
        <v>41.004395000000002</v>
      </c>
      <c r="AC46">
        <v>29.586065999999999</v>
      </c>
      <c r="AD46">
        <v>37.135857000000001</v>
      </c>
      <c r="AE46">
        <v>50.308022000000001</v>
      </c>
      <c r="AF46">
        <v>8.1707280000000004</v>
      </c>
      <c r="AG46">
        <v>39.333455000000001</v>
      </c>
      <c r="AH46">
        <v>118.414019</v>
      </c>
      <c r="AI46">
        <v>3.2398500000000001</v>
      </c>
      <c r="AJ46">
        <v>0</v>
      </c>
      <c r="AK46">
        <v>53.541170999999999</v>
      </c>
      <c r="AL46">
        <v>51.725499999999997</v>
      </c>
      <c r="AM46">
        <v>5.361847</v>
      </c>
      <c r="AN46">
        <v>0</v>
      </c>
      <c r="AO46">
        <v>22.760304000000001</v>
      </c>
      <c r="AP46">
        <v>7.4377420000000001</v>
      </c>
      <c r="AQ46">
        <v>0</v>
      </c>
      <c r="AR46">
        <v>50.212018</v>
      </c>
      <c r="AS46">
        <v>32.779383000000003</v>
      </c>
      <c r="AT46">
        <v>15.144739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0</v>
      </c>
      <c r="BA46">
        <v>1.077294</v>
      </c>
      <c r="BB46">
        <v>1.347745</v>
      </c>
      <c r="BC46">
        <v>73.08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2555.8157129999995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440.44565499999999</v>
      </c>
      <c r="L47">
        <v>384.56040000000002</v>
      </c>
      <c r="M47">
        <v>90.305763999999996</v>
      </c>
      <c r="N47">
        <v>115.727243</v>
      </c>
      <c r="O47">
        <v>121.24825300000001</v>
      </c>
      <c r="P47">
        <v>137.4134</v>
      </c>
      <c r="Q47">
        <v>9.8995709999999999</v>
      </c>
      <c r="R47">
        <v>29.073868999999998</v>
      </c>
      <c r="S47">
        <v>13.626312</v>
      </c>
      <c r="T47">
        <v>0.78383700000000001</v>
      </c>
      <c r="U47">
        <v>405.24372899999997</v>
      </c>
      <c r="V47">
        <v>11.285011000000001</v>
      </c>
      <c r="W47">
        <v>30.031310999999999</v>
      </c>
      <c r="X47">
        <v>110.570176</v>
      </c>
      <c r="Y47">
        <v>0</v>
      </c>
      <c r="Z47">
        <v>12.684225</v>
      </c>
      <c r="AA47">
        <v>40.786696999999997</v>
      </c>
      <c r="AB47">
        <v>40.512340999999999</v>
      </c>
      <c r="AC47">
        <v>29.586065999999999</v>
      </c>
      <c r="AD47">
        <v>27.787458000000001</v>
      </c>
      <c r="AE47">
        <v>50.308022000000001</v>
      </c>
      <c r="AF47">
        <v>8.1707280000000004</v>
      </c>
      <c r="AG47">
        <v>39.333455000000001</v>
      </c>
      <c r="AH47">
        <v>118.414019</v>
      </c>
      <c r="AI47">
        <v>0</v>
      </c>
      <c r="AJ47">
        <v>0</v>
      </c>
      <c r="AK47">
        <v>53.541170999999999</v>
      </c>
      <c r="AL47">
        <v>51.725499999999997</v>
      </c>
      <c r="AM47">
        <v>5.361847</v>
      </c>
      <c r="AN47">
        <v>0</v>
      </c>
      <c r="AO47">
        <v>22.760304000000001</v>
      </c>
      <c r="AP47">
        <v>7.4377420000000001</v>
      </c>
      <c r="AQ47">
        <v>0</v>
      </c>
      <c r="AR47">
        <v>50.212018</v>
      </c>
      <c r="AS47">
        <v>32.779383000000003</v>
      </c>
      <c r="AT47">
        <v>13.150525999999999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0</v>
      </c>
      <c r="BA47">
        <v>1.077294</v>
      </c>
      <c r="BB47">
        <v>1.347745</v>
      </c>
      <c r="BC47">
        <v>73.08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2582.3849719999998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440.44565499999999</v>
      </c>
      <c r="L48">
        <v>384.56040000000002</v>
      </c>
      <c r="M48">
        <v>90.274411000000001</v>
      </c>
      <c r="N48">
        <v>115.727243</v>
      </c>
      <c r="O48">
        <v>121.24825300000001</v>
      </c>
      <c r="P48">
        <v>137.4134</v>
      </c>
      <c r="Q48">
        <v>9.8995709999999999</v>
      </c>
      <c r="R48">
        <v>29.073868999999998</v>
      </c>
      <c r="S48">
        <v>13.626312</v>
      </c>
      <c r="T48">
        <v>0.78383700000000001</v>
      </c>
      <c r="U48">
        <v>405.24372899999997</v>
      </c>
      <c r="V48">
        <v>11.285011000000001</v>
      </c>
      <c r="W48">
        <v>30.031310999999999</v>
      </c>
      <c r="X48">
        <v>110.570176</v>
      </c>
      <c r="Y48">
        <v>0</v>
      </c>
      <c r="Z48">
        <v>12.684225</v>
      </c>
      <c r="AA48">
        <v>40.786696999999997</v>
      </c>
      <c r="AB48">
        <v>40.512340999999999</v>
      </c>
      <c r="AC48">
        <v>29.586065999999999</v>
      </c>
      <c r="AD48">
        <v>27.787458000000001</v>
      </c>
      <c r="AE48">
        <v>50.308022000000001</v>
      </c>
      <c r="AF48">
        <v>8.1707280000000004</v>
      </c>
      <c r="AG48">
        <v>39.333455000000001</v>
      </c>
      <c r="AH48">
        <v>118.414019</v>
      </c>
      <c r="AI48">
        <v>0</v>
      </c>
      <c r="AJ48">
        <v>0</v>
      </c>
      <c r="AK48">
        <v>53.541170999999999</v>
      </c>
      <c r="AL48">
        <v>79.274951999999999</v>
      </c>
      <c r="AM48">
        <v>5.361847</v>
      </c>
      <c r="AN48">
        <v>0</v>
      </c>
      <c r="AO48">
        <v>22.760304000000001</v>
      </c>
      <c r="AP48">
        <v>7.4377420000000001</v>
      </c>
      <c r="AQ48">
        <v>0</v>
      </c>
      <c r="AR48">
        <v>45.938654</v>
      </c>
      <c r="AS48">
        <v>32.779383000000003</v>
      </c>
      <c r="AT48">
        <v>15.677635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0</v>
      </c>
      <c r="BA48">
        <v>1.077294</v>
      </c>
      <c r="BB48">
        <v>1.347745</v>
      </c>
      <c r="BC48">
        <v>73.08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2608.1568160000002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373.57075500000002</v>
      </c>
      <c r="L49">
        <v>384.56040000000002</v>
      </c>
      <c r="M49">
        <v>90.274411000000001</v>
      </c>
      <c r="N49">
        <v>115.727243</v>
      </c>
      <c r="O49">
        <v>121.24825300000001</v>
      </c>
      <c r="P49">
        <v>137.4134</v>
      </c>
      <c r="Q49">
        <v>12.802671</v>
      </c>
      <c r="R49">
        <v>29.073868999999998</v>
      </c>
      <c r="S49">
        <v>17.342441999999998</v>
      </c>
      <c r="T49">
        <v>0.78383700000000001</v>
      </c>
      <c r="U49">
        <v>405.24372899999997</v>
      </c>
      <c r="V49">
        <v>7.8212419999999998</v>
      </c>
      <c r="W49">
        <v>31.191680999999999</v>
      </c>
      <c r="X49">
        <v>111.537876</v>
      </c>
      <c r="Y49">
        <v>0</v>
      </c>
      <c r="Z49">
        <v>12.684225</v>
      </c>
      <c r="AA49">
        <v>40.786696999999997</v>
      </c>
      <c r="AB49">
        <v>40.512340999999999</v>
      </c>
      <c r="AC49">
        <v>29.586065999999999</v>
      </c>
      <c r="AD49">
        <v>27.787458000000001</v>
      </c>
      <c r="AE49">
        <v>50.308022000000001</v>
      </c>
      <c r="AF49">
        <v>8.1707280000000004</v>
      </c>
      <c r="AG49">
        <v>39.333455000000001</v>
      </c>
      <c r="AH49">
        <v>118.414019</v>
      </c>
      <c r="AI49">
        <v>0</v>
      </c>
      <c r="AJ49">
        <v>0</v>
      </c>
      <c r="AK49">
        <v>53.541170999999999</v>
      </c>
      <c r="AL49">
        <v>79.274951999999999</v>
      </c>
      <c r="AM49">
        <v>5.361847</v>
      </c>
      <c r="AN49">
        <v>0</v>
      </c>
      <c r="AO49">
        <v>22.760304000000001</v>
      </c>
      <c r="AP49">
        <v>11.776425</v>
      </c>
      <c r="AQ49">
        <v>0</v>
      </c>
      <c r="AR49">
        <v>45.938654</v>
      </c>
      <c r="AS49">
        <v>32.779383000000003</v>
      </c>
      <c r="AT49">
        <v>19.353960000000001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0</v>
      </c>
      <c r="BA49">
        <v>1.077294</v>
      </c>
      <c r="BB49">
        <v>1.347745</v>
      </c>
      <c r="BC49">
        <v>73.08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2554.5804549999998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353.35265500000003</v>
      </c>
      <c r="L50">
        <v>384.56040000000002</v>
      </c>
      <c r="M50">
        <v>90.274411000000001</v>
      </c>
      <c r="N50">
        <v>115.727243</v>
      </c>
      <c r="O50">
        <v>121.24825300000001</v>
      </c>
      <c r="P50">
        <v>137.4134</v>
      </c>
      <c r="Q50">
        <v>9.8995709999999999</v>
      </c>
      <c r="R50">
        <v>29.073868999999998</v>
      </c>
      <c r="S50">
        <v>13.471641999999999</v>
      </c>
      <c r="T50">
        <v>0.78383700000000001</v>
      </c>
      <c r="U50">
        <v>405.24372899999997</v>
      </c>
      <c r="V50">
        <v>7.8212419999999998</v>
      </c>
      <c r="W50">
        <v>31.191680999999999</v>
      </c>
      <c r="X50">
        <v>111.537876</v>
      </c>
      <c r="Y50">
        <v>0</v>
      </c>
      <c r="Z50">
        <v>12.684225</v>
      </c>
      <c r="AA50">
        <v>40.786696999999997</v>
      </c>
      <c r="AB50">
        <v>40.512340999999999</v>
      </c>
      <c r="AC50">
        <v>29.586065999999999</v>
      </c>
      <c r="AD50">
        <v>27.787458000000001</v>
      </c>
      <c r="AE50">
        <v>50.308022000000001</v>
      </c>
      <c r="AF50">
        <v>8.1707280000000004</v>
      </c>
      <c r="AG50">
        <v>39.333455000000001</v>
      </c>
      <c r="AH50">
        <v>118.414019</v>
      </c>
      <c r="AI50">
        <v>0</v>
      </c>
      <c r="AJ50">
        <v>0</v>
      </c>
      <c r="AK50">
        <v>53.541170999999999</v>
      </c>
      <c r="AL50">
        <v>82.198566999999997</v>
      </c>
      <c r="AM50">
        <v>5.361847</v>
      </c>
      <c r="AN50">
        <v>0</v>
      </c>
      <c r="AO50">
        <v>22.760304000000001</v>
      </c>
      <c r="AP50">
        <v>11.776425</v>
      </c>
      <c r="AQ50">
        <v>0</v>
      </c>
      <c r="AR50">
        <v>45.938654</v>
      </c>
      <c r="AS50">
        <v>32.779383000000003</v>
      </c>
      <c r="AT50">
        <v>19.353960000000001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0</v>
      </c>
      <c r="BA50">
        <v>1.077294</v>
      </c>
      <c r="BB50">
        <v>1.347745</v>
      </c>
      <c r="BC50">
        <v>73.08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2530.5120699999998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353.35265500000003</v>
      </c>
      <c r="L51">
        <v>350.62862699999999</v>
      </c>
      <c r="M51">
        <v>90.274411000000001</v>
      </c>
      <c r="N51">
        <v>115.727243</v>
      </c>
      <c r="O51">
        <v>121.24825300000001</v>
      </c>
      <c r="P51">
        <v>137.4134</v>
      </c>
      <c r="Q51">
        <v>12.802671</v>
      </c>
      <c r="R51">
        <v>29.073868999999998</v>
      </c>
      <c r="S51">
        <v>17.342441999999998</v>
      </c>
      <c r="T51">
        <v>0.78383700000000001</v>
      </c>
      <c r="U51">
        <v>405.24372899999997</v>
      </c>
      <c r="V51">
        <v>7.8212419999999998</v>
      </c>
      <c r="W51">
        <v>31.191680999999999</v>
      </c>
      <c r="X51">
        <v>111.537876</v>
      </c>
      <c r="Y51">
        <v>0</v>
      </c>
      <c r="Z51">
        <v>12.684225</v>
      </c>
      <c r="AA51">
        <v>40.786696999999997</v>
      </c>
      <c r="AB51">
        <v>40.512340999999999</v>
      </c>
      <c r="AC51">
        <v>29.586065999999999</v>
      </c>
      <c r="AD51">
        <v>27.787458000000001</v>
      </c>
      <c r="AE51">
        <v>50.308022000000001</v>
      </c>
      <c r="AF51">
        <v>6.1778659999999999</v>
      </c>
      <c r="AG51">
        <v>39.333455000000001</v>
      </c>
      <c r="AH51">
        <v>142.096822</v>
      </c>
      <c r="AI51">
        <v>0</v>
      </c>
      <c r="AJ51">
        <v>0</v>
      </c>
      <c r="AK51">
        <v>53.541170999999999</v>
      </c>
      <c r="AL51">
        <v>82.198566999999997</v>
      </c>
      <c r="AM51">
        <v>5.361847</v>
      </c>
      <c r="AN51">
        <v>0</v>
      </c>
      <c r="AO51">
        <v>22.760304000000001</v>
      </c>
      <c r="AP51">
        <v>11.776425</v>
      </c>
      <c r="AQ51">
        <v>0</v>
      </c>
      <c r="AR51">
        <v>45.938654</v>
      </c>
      <c r="AS51">
        <v>32.779383000000003</v>
      </c>
      <c r="AT51">
        <v>19.353960000000001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0</v>
      </c>
      <c r="BA51">
        <v>1.077294</v>
      </c>
      <c r="BB51">
        <v>1.347745</v>
      </c>
      <c r="BC51">
        <v>73.08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2525.0441379999997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353.35265500000003</v>
      </c>
      <c r="L52">
        <v>350.46842500000002</v>
      </c>
      <c r="M52">
        <v>90.274411000000001</v>
      </c>
      <c r="N52">
        <v>115.727243</v>
      </c>
      <c r="O52">
        <v>121.24825300000001</v>
      </c>
      <c r="P52">
        <v>137.4134</v>
      </c>
      <c r="Q52">
        <v>12.802671</v>
      </c>
      <c r="R52">
        <v>29.073868999999998</v>
      </c>
      <c r="S52">
        <v>17.342441999999998</v>
      </c>
      <c r="T52">
        <v>0.78383700000000001</v>
      </c>
      <c r="U52">
        <v>405.24372899999997</v>
      </c>
      <c r="V52">
        <v>7.8212419999999998</v>
      </c>
      <c r="W52">
        <v>31.191680999999999</v>
      </c>
      <c r="X52">
        <v>111.537876</v>
      </c>
      <c r="Y52">
        <v>0</v>
      </c>
      <c r="Z52">
        <v>12.684225</v>
      </c>
      <c r="AA52">
        <v>40.786696999999997</v>
      </c>
      <c r="AB52">
        <v>40.512340999999999</v>
      </c>
      <c r="AC52">
        <v>29.586065999999999</v>
      </c>
      <c r="AD52">
        <v>27.787458000000001</v>
      </c>
      <c r="AE52">
        <v>50.308022000000001</v>
      </c>
      <c r="AF52">
        <v>6.1778659999999999</v>
      </c>
      <c r="AG52">
        <v>39.333455000000001</v>
      </c>
      <c r="AH52">
        <v>142.096822</v>
      </c>
      <c r="AI52">
        <v>0</v>
      </c>
      <c r="AJ52">
        <v>0</v>
      </c>
      <c r="AK52">
        <v>53.541170999999999</v>
      </c>
      <c r="AL52">
        <v>82.198566999999997</v>
      </c>
      <c r="AM52">
        <v>5.361847</v>
      </c>
      <c r="AN52">
        <v>0</v>
      </c>
      <c r="AO52">
        <v>22.760304000000001</v>
      </c>
      <c r="AP52">
        <v>11.776425</v>
      </c>
      <c r="AQ52">
        <v>0</v>
      </c>
      <c r="AR52">
        <v>45.938654</v>
      </c>
      <c r="AS52">
        <v>32.779383000000003</v>
      </c>
      <c r="AT52">
        <v>19.206866000000002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0</v>
      </c>
      <c r="BA52">
        <v>1.077294</v>
      </c>
      <c r="BB52">
        <v>1.347745</v>
      </c>
      <c r="BC52">
        <v>73.08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2524.7368419999998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353.35265500000003</v>
      </c>
      <c r="L53">
        <v>345.395779</v>
      </c>
      <c r="M53">
        <v>90.274411000000001</v>
      </c>
      <c r="N53">
        <v>115.727243</v>
      </c>
      <c r="O53">
        <v>121.24825300000001</v>
      </c>
      <c r="P53">
        <v>137.4134</v>
      </c>
      <c r="Q53">
        <v>9.8995709999999999</v>
      </c>
      <c r="R53">
        <v>29.073868999999998</v>
      </c>
      <c r="S53">
        <v>13.471641999999999</v>
      </c>
      <c r="T53">
        <v>0.78383700000000001</v>
      </c>
      <c r="U53">
        <v>405.24372899999997</v>
      </c>
      <c r="V53">
        <v>11.283382</v>
      </c>
      <c r="W53">
        <v>31.191680999999999</v>
      </c>
      <c r="X53">
        <v>142.75074900000001</v>
      </c>
      <c r="Y53">
        <v>0</v>
      </c>
      <c r="Z53">
        <v>12.684225</v>
      </c>
      <c r="AA53">
        <v>40.786696999999997</v>
      </c>
      <c r="AB53">
        <v>40.512340999999999</v>
      </c>
      <c r="AC53">
        <v>29.586065999999999</v>
      </c>
      <c r="AD53">
        <v>27.787458000000001</v>
      </c>
      <c r="AE53">
        <v>50.308022000000001</v>
      </c>
      <c r="AF53">
        <v>6.1778659999999999</v>
      </c>
      <c r="AG53">
        <v>39.333455000000001</v>
      </c>
      <c r="AH53">
        <v>142.096822</v>
      </c>
      <c r="AI53">
        <v>0</v>
      </c>
      <c r="AJ53">
        <v>0</v>
      </c>
      <c r="AK53">
        <v>53.541170999999999</v>
      </c>
      <c r="AL53">
        <v>82.198566999999997</v>
      </c>
      <c r="AM53">
        <v>5.361847</v>
      </c>
      <c r="AN53">
        <v>0</v>
      </c>
      <c r="AO53">
        <v>22.760304000000001</v>
      </c>
      <c r="AP53">
        <v>11.776425</v>
      </c>
      <c r="AQ53">
        <v>0</v>
      </c>
      <c r="AR53">
        <v>45.938654</v>
      </c>
      <c r="AS53">
        <v>32.779383000000003</v>
      </c>
      <c r="AT53">
        <v>18.167995999999999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0</v>
      </c>
      <c r="BA53">
        <v>1.077294</v>
      </c>
      <c r="BB53">
        <v>1.347745</v>
      </c>
      <c r="BC53">
        <v>73.08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2546.5264390000002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353.35265500000003</v>
      </c>
      <c r="L54">
        <v>345.395779</v>
      </c>
      <c r="M54">
        <v>90.274411000000001</v>
      </c>
      <c r="N54">
        <v>115.727243</v>
      </c>
      <c r="O54">
        <v>121.24825300000001</v>
      </c>
      <c r="P54">
        <v>137.4134</v>
      </c>
      <c r="Q54">
        <v>9.8995709999999999</v>
      </c>
      <c r="R54">
        <v>29.073868999999998</v>
      </c>
      <c r="S54">
        <v>13.471641999999999</v>
      </c>
      <c r="T54">
        <v>0.78383700000000001</v>
      </c>
      <c r="U54">
        <v>405.24372899999997</v>
      </c>
      <c r="V54">
        <v>11.283382</v>
      </c>
      <c r="W54">
        <v>31.191680999999999</v>
      </c>
      <c r="X54">
        <v>142.75074900000001</v>
      </c>
      <c r="Y54">
        <v>0</v>
      </c>
      <c r="Z54">
        <v>12.684225</v>
      </c>
      <c r="AA54">
        <v>40.786696999999997</v>
      </c>
      <c r="AB54">
        <v>40.512340999999999</v>
      </c>
      <c r="AC54">
        <v>29.586065999999999</v>
      </c>
      <c r="AD54">
        <v>27.787458000000001</v>
      </c>
      <c r="AE54">
        <v>50.308022000000001</v>
      </c>
      <c r="AF54">
        <v>6.1778659999999999</v>
      </c>
      <c r="AG54">
        <v>39.333455000000001</v>
      </c>
      <c r="AH54">
        <v>142.096822</v>
      </c>
      <c r="AI54">
        <v>0</v>
      </c>
      <c r="AJ54">
        <v>0</v>
      </c>
      <c r="AK54">
        <v>53.541170999999999</v>
      </c>
      <c r="AL54">
        <v>82.198566999999997</v>
      </c>
      <c r="AM54">
        <v>5.361847</v>
      </c>
      <c r="AN54">
        <v>0</v>
      </c>
      <c r="AO54">
        <v>22.760304000000001</v>
      </c>
      <c r="AP54">
        <v>7.4377420000000001</v>
      </c>
      <c r="AQ54">
        <v>0</v>
      </c>
      <c r="AR54">
        <v>45.938654</v>
      </c>
      <c r="AS54">
        <v>32.779383000000003</v>
      </c>
      <c r="AT54">
        <v>19.353960000000001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0</v>
      </c>
      <c r="BA54">
        <v>1.077294</v>
      </c>
      <c r="BB54">
        <v>1.347745</v>
      </c>
      <c r="BC54">
        <v>73.08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2543.37372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353.35265500000003</v>
      </c>
      <c r="L55">
        <v>345.395779</v>
      </c>
      <c r="M55">
        <v>90.274411000000001</v>
      </c>
      <c r="N55">
        <v>115.727243</v>
      </c>
      <c r="O55">
        <v>121.24825300000001</v>
      </c>
      <c r="P55">
        <v>137.4134</v>
      </c>
      <c r="Q55">
        <v>12.802671</v>
      </c>
      <c r="R55">
        <v>29.073868999999998</v>
      </c>
      <c r="S55">
        <v>17.342441999999998</v>
      </c>
      <c r="T55">
        <v>0.78383700000000001</v>
      </c>
      <c r="U55">
        <v>405.24372899999997</v>
      </c>
      <c r="V55">
        <v>11.283382</v>
      </c>
      <c r="W55">
        <v>31.191680999999999</v>
      </c>
      <c r="X55">
        <v>142.75074900000001</v>
      </c>
      <c r="Y55">
        <v>0</v>
      </c>
      <c r="Z55">
        <v>12.684225</v>
      </c>
      <c r="AA55">
        <v>40.786696999999997</v>
      </c>
      <c r="AB55">
        <v>40.512340999999999</v>
      </c>
      <c r="AC55">
        <v>29.586065999999999</v>
      </c>
      <c r="AD55">
        <v>27.787458000000001</v>
      </c>
      <c r="AE55">
        <v>50.308022000000001</v>
      </c>
      <c r="AF55">
        <v>6.1778659999999999</v>
      </c>
      <c r="AG55">
        <v>39.333455000000001</v>
      </c>
      <c r="AH55">
        <v>142.096822</v>
      </c>
      <c r="AI55">
        <v>0</v>
      </c>
      <c r="AJ55">
        <v>0</v>
      </c>
      <c r="AK55">
        <v>53.541170999999999</v>
      </c>
      <c r="AL55">
        <v>82.198566999999997</v>
      </c>
      <c r="AM55">
        <v>5.361847</v>
      </c>
      <c r="AN55">
        <v>0</v>
      </c>
      <c r="AO55">
        <v>22.760304000000001</v>
      </c>
      <c r="AP55">
        <v>7.4377420000000001</v>
      </c>
      <c r="AQ55">
        <v>0</v>
      </c>
      <c r="AR55">
        <v>50.212018</v>
      </c>
      <c r="AS55">
        <v>32.779383000000003</v>
      </c>
      <c r="AT55">
        <v>19.353960000000001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0</v>
      </c>
      <c r="BA55">
        <v>1.077294</v>
      </c>
      <c r="BB55">
        <v>1.347745</v>
      </c>
      <c r="BC55">
        <v>69.05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2550.3909840000006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353.35265500000003</v>
      </c>
      <c r="L56">
        <v>345.395779</v>
      </c>
      <c r="M56">
        <v>90.274411000000001</v>
      </c>
      <c r="N56">
        <v>115.727243</v>
      </c>
      <c r="O56">
        <v>121.24825300000001</v>
      </c>
      <c r="P56">
        <v>137.4134</v>
      </c>
      <c r="Q56">
        <v>12.802671</v>
      </c>
      <c r="R56">
        <v>29.073868999999998</v>
      </c>
      <c r="S56">
        <v>17.342441999999998</v>
      </c>
      <c r="T56">
        <v>0.78383700000000001</v>
      </c>
      <c r="U56">
        <v>405.24372899999997</v>
      </c>
      <c r="V56">
        <v>11.283382</v>
      </c>
      <c r="W56">
        <v>31.191680999999999</v>
      </c>
      <c r="X56">
        <v>142.75074900000001</v>
      </c>
      <c r="Y56">
        <v>0</v>
      </c>
      <c r="Z56">
        <v>12.684225</v>
      </c>
      <c r="AA56">
        <v>40.786696999999997</v>
      </c>
      <c r="AB56">
        <v>40.512340999999999</v>
      </c>
      <c r="AC56">
        <v>29.586065999999999</v>
      </c>
      <c r="AD56">
        <v>27.787458000000001</v>
      </c>
      <c r="AE56">
        <v>50.308022000000001</v>
      </c>
      <c r="AF56">
        <v>6.1778659999999999</v>
      </c>
      <c r="AG56">
        <v>39.333455000000001</v>
      </c>
      <c r="AH56">
        <v>142.096822</v>
      </c>
      <c r="AI56">
        <v>0</v>
      </c>
      <c r="AJ56">
        <v>0</v>
      </c>
      <c r="AK56">
        <v>53.541170999999999</v>
      </c>
      <c r="AL56">
        <v>82.198566999999997</v>
      </c>
      <c r="AM56">
        <v>5.361847</v>
      </c>
      <c r="AN56">
        <v>0</v>
      </c>
      <c r="AO56">
        <v>22.760304000000001</v>
      </c>
      <c r="AP56">
        <v>7.4377420000000001</v>
      </c>
      <c r="AQ56">
        <v>0</v>
      </c>
      <c r="AR56">
        <v>50.212018</v>
      </c>
      <c r="AS56">
        <v>32.779383000000003</v>
      </c>
      <c r="AT56">
        <v>18.458190999999999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0</v>
      </c>
      <c r="BA56">
        <v>1.077294</v>
      </c>
      <c r="BB56">
        <v>1.347745</v>
      </c>
      <c r="BC56">
        <v>69.05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2549.4952150000008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353.35265500000003</v>
      </c>
      <c r="L57">
        <v>341.60089699999997</v>
      </c>
      <c r="M57">
        <v>90.274411000000001</v>
      </c>
      <c r="N57">
        <v>115.727243</v>
      </c>
      <c r="O57">
        <v>121.24825300000001</v>
      </c>
      <c r="P57">
        <v>137.4134</v>
      </c>
      <c r="Q57">
        <v>12.802671</v>
      </c>
      <c r="R57">
        <v>29.073868999999998</v>
      </c>
      <c r="S57">
        <v>17.342441999999998</v>
      </c>
      <c r="T57">
        <v>0.78383700000000001</v>
      </c>
      <c r="U57">
        <v>405.24372899999997</v>
      </c>
      <c r="V57">
        <v>11.283382</v>
      </c>
      <c r="W57">
        <v>31.191680999999999</v>
      </c>
      <c r="X57">
        <v>142.75074900000001</v>
      </c>
      <c r="Y57">
        <v>0</v>
      </c>
      <c r="Z57">
        <v>12.684225</v>
      </c>
      <c r="AA57">
        <v>40.786696999999997</v>
      </c>
      <c r="AB57">
        <v>40.512340999999999</v>
      </c>
      <c r="AC57">
        <v>29.586065999999999</v>
      </c>
      <c r="AD57">
        <v>27.787458000000001</v>
      </c>
      <c r="AE57">
        <v>50.308022000000001</v>
      </c>
      <c r="AF57">
        <v>8.1707280000000004</v>
      </c>
      <c r="AG57">
        <v>39.333455000000001</v>
      </c>
      <c r="AH57">
        <v>142.096822</v>
      </c>
      <c r="AI57">
        <v>0</v>
      </c>
      <c r="AJ57">
        <v>0</v>
      </c>
      <c r="AK57">
        <v>53.541170999999999</v>
      </c>
      <c r="AL57">
        <v>82.198566999999997</v>
      </c>
      <c r="AM57">
        <v>5.361847</v>
      </c>
      <c r="AN57">
        <v>0</v>
      </c>
      <c r="AO57">
        <v>22.760304000000001</v>
      </c>
      <c r="AP57">
        <v>7.4377420000000001</v>
      </c>
      <c r="AQ57">
        <v>0</v>
      </c>
      <c r="AR57">
        <v>45.938654</v>
      </c>
      <c r="AS57">
        <v>32.779383000000003</v>
      </c>
      <c r="AT57">
        <v>19.353960000000001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0</v>
      </c>
      <c r="BA57">
        <v>1.077294</v>
      </c>
      <c r="BB57">
        <v>1.347745</v>
      </c>
      <c r="BC57">
        <v>68.27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2543.5356000000002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353.35265500000003</v>
      </c>
      <c r="L58">
        <v>341.60089699999997</v>
      </c>
      <c r="M58">
        <v>90.274411000000001</v>
      </c>
      <c r="N58">
        <v>115.727243</v>
      </c>
      <c r="O58">
        <v>121.24825300000001</v>
      </c>
      <c r="P58">
        <v>137.4134</v>
      </c>
      <c r="Q58">
        <v>12.802671</v>
      </c>
      <c r="R58">
        <v>32.944668999999998</v>
      </c>
      <c r="S58">
        <v>17.342441999999998</v>
      </c>
      <c r="T58">
        <v>0.78383700000000001</v>
      </c>
      <c r="U58">
        <v>405.24372899999997</v>
      </c>
      <c r="V58">
        <v>11.283382</v>
      </c>
      <c r="W58">
        <v>31.191680999999999</v>
      </c>
      <c r="X58">
        <v>142.75074900000001</v>
      </c>
      <c r="Y58">
        <v>0</v>
      </c>
      <c r="Z58">
        <v>12.684225</v>
      </c>
      <c r="AA58">
        <v>40.786696999999997</v>
      </c>
      <c r="AB58">
        <v>40.512340999999999</v>
      </c>
      <c r="AC58">
        <v>29.586065999999999</v>
      </c>
      <c r="AD58">
        <v>27.787458000000001</v>
      </c>
      <c r="AE58">
        <v>50.308022000000001</v>
      </c>
      <c r="AF58">
        <v>8.1707280000000004</v>
      </c>
      <c r="AG58">
        <v>39.333455000000001</v>
      </c>
      <c r="AH58">
        <v>142.096822</v>
      </c>
      <c r="AI58">
        <v>0</v>
      </c>
      <c r="AJ58">
        <v>0</v>
      </c>
      <c r="AK58">
        <v>53.541170999999999</v>
      </c>
      <c r="AL58">
        <v>82.198566999999997</v>
      </c>
      <c r="AM58">
        <v>5.361847</v>
      </c>
      <c r="AN58">
        <v>0</v>
      </c>
      <c r="AO58">
        <v>22.760304000000001</v>
      </c>
      <c r="AP58">
        <v>7.4377420000000001</v>
      </c>
      <c r="AQ58">
        <v>0</v>
      </c>
      <c r="AR58">
        <v>45.938654</v>
      </c>
      <c r="AS58">
        <v>32.779383000000003</v>
      </c>
      <c r="AT58">
        <v>17.268031000000001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0</v>
      </c>
      <c r="BA58">
        <v>1.077294</v>
      </c>
      <c r="BB58">
        <v>1.347745</v>
      </c>
      <c r="BC58">
        <v>68.27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2545.320471</v>
      </c>
    </row>
    <row r="59" spans="1:117">
      <c r="A59" t="s">
        <v>101</v>
      </c>
      <c r="B59">
        <v>0</v>
      </c>
      <c r="C59">
        <v>0</v>
      </c>
      <c r="D59">
        <v>6.4818800000000003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421.091655</v>
      </c>
      <c r="L59">
        <v>341.60089699999997</v>
      </c>
      <c r="M59">
        <v>90.274411000000001</v>
      </c>
      <c r="N59">
        <v>115.727243</v>
      </c>
      <c r="O59">
        <v>121.24825300000001</v>
      </c>
      <c r="P59">
        <v>137.4134</v>
      </c>
      <c r="Q59">
        <v>12.802671</v>
      </c>
      <c r="R59">
        <v>32.944668999999998</v>
      </c>
      <c r="S59">
        <v>17.342441999999998</v>
      </c>
      <c r="T59">
        <v>0.78383700000000001</v>
      </c>
      <c r="U59">
        <v>405.24372899999997</v>
      </c>
      <c r="V59">
        <v>11.283382</v>
      </c>
      <c r="W59">
        <v>31.191680999999999</v>
      </c>
      <c r="X59">
        <v>142.75074900000001</v>
      </c>
      <c r="Y59">
        <v>0</v>
      </c>
      <c r="Z59">
        <v>12.684225</v>
      </c>
      <c r="AA59">
        <v>40.786696999999997</v>
      </c>
      <c r="AB59">
        <v>40.512340999999999</v>
      </c>
      <c r="AC59">
        <v>29.586065999999999</v>
      </c>
      <c r="AD59">
        <v>27.787458000000001</v>
      </c>
      <c r="AE59">
        <v>50.308022000000001</v>
      </c>
      <c r="AF59">
        <v>8.1707280000000004</v>
      </c>
      <c r="AG59">
        <v>39.333455000000001</v>
      </c>
      <c r="AH59">
        <v>142.096822</v>
      </c>
      <c r="AI59">
        <v>0</v>
      </c>
      <c r="AJ59">
        <v>0</v>
      </c>
      <c r="AK59">
        <v>53.541170999999999</v>
      </c>
      <c r="AL59">
        <v>82.198566999999997</v>
      </c>
      <c r="AM59">
        <v>5.361847</v>
      </c>
      <c r="AN59">
        <v>0</v>
      </c>
      <c r="AO59">
        <v>22.760304000000001</v>
      </c>
      <c r="AP59">
        <v>8.6773659999999992</v>
      </c>
      <c r="AQ59">
        <v>16.689381000000001</v>
      </c>
      <c r="AR59">
        <v>45.938654</v>
      </c>
      <c r="AS59">
        <v>32.779383000000003</v>
      </c>
      <c r="AT59">
        <v>16.447088999999998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0</v>
      </c>
      <c r="BA59">
        <v>1.077294</v>
      </c>
      <c r="BB59">
        <v>1.347745</v>
      </c>
      <c r="BC59">
        <v>74.400000000000006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2642.7794140000001</v>
      </c>
    </row>
    <row r="60" spans="1:117">
      <c r="A60" t="s">
        <v>102</v>
      </c>
      <c r="B60">
        <v>0</v>
      </c>
      <c r="C60">
        <v>0</v>
      </c>
      <c r="D60">
        <v>6.4818800000000003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517.86165500000004</v>
      </c>
      <c r="L60">
        <v>341.60089699999997</v>
      </c>
      <c r="M60">
        <v>90.274411000000001</v>
      </c>
      <c r="N60">
        <v>115.727243</v>
      </c>
      <c r="O60">
        <v>121.24825300000001</v>
      </c>
      <c r="P60">
        <v>137.4134</v>
      </c>
      <c r="Q60">
        <v>12.802671</v>
      </c>
      <c r="R60">
        <v>32.944668999999998</v>
      </c>
      <c r="S60">
        <v>17.342441999999998</v>
      </c>
      <c r="T60">
        <v>0.78383700000000001</v>
      </c>
      <c r="U60">
        <v>405.24372899999997</v>
      </c>
      <c r="V60">
        <v>11.283382</v>
      </c>
      <c r="W60">
        <v>31.191680999999999</v>
      </c>
      <c r="X60">
        <v>142.75074900000001</v>
      </c>
      <c r="Y60">
        <v>0</v>
      </c>
      <c r="Z60">
        <v>12.684225</v>
      </c>
      <c r="AA60">
        <v>40.786696999999997</v>
      </c>
      <c r="AB60">
        <v>40.512340999999999</v>
      </c>
      <c r="AC60">
        <v>29.586065999999999</v>
      </c>
      <c r="AD60">
        <v>27.787458000000001</v>
      </c>
      <c r="AE60">
        <v>50.308022000000001</v>
      </c>
      <c r="AF60">
        <v>8.1707280000000004</v>
      </c>
      <c r="AG60">
        <v>39.333455000000001</v>
      </c>
      <c r="AH60">
        <v>142.096822</v>
      </c>
      <c r="AI60">
        <v>0</v>
      </c>
      <c r="AJ60">
        <v>0</v>
      </c>
      <c r="AK60">
        <v>53.541170999999999</v>
      </c>
      <c r="AL60">
        <v>82.198566999999997</v>
      </c>
      <c r="AM60">
        <v>5.361847</v>
      </c>
      <c r="AN60">
        <v>0</v>
      </c>
      <c r="AO60">
        <v>22.760304000000001</v>
      </c>
      <c r="AP60">
        <v>8.6773659999999992</v>
      </c>
      <c r="AQ60">
        <v>25.034071000000001</v>
      </c>
      <c r="AR60">
        <v>45.938654</v>
      </c>
      <c r="AS60">
        <v>32.779383000000003</v>
      </c>
      <c r="AT60">
        <v>18.936017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0</v>
      </c>
      <c r="BA60">
        <v>1.077294</v>
      </c>
      <c r="BB60">
        <v>1.347745</v>
      </c>
      <c r="BC60">
        <v>74.73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2750.7130319999992</v>
      </c>
    </row>
    <row r="61" spans="1:117">
      <c r="A61" t="s">
        <v>103</v>
      </c>
      <c r="B61">
        <v>0</v>
      </c>
      <c r="C61">
        <v>0</v>
      </c>
      <c r="D61">
        <v>6.4818800000000003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579.46611499999995</v>
      </c>
      <c r="L61">
        <v>384.56040000000002</v>
      </c>
      <c r="M61">
        <v>90.274411000000001</v>
      </c>
      <c r="N61">
        <v>115.727243</v>
      </c>
      <c r="O61">
        <v>121.24825300000001</v>
      </c>
      <c r="P61">
        <v>137.4134</v>
      </c>
      <c r="Q61">
        <v>12.802671</v>
      </c>
      <c r="R61">
        <v>32.944668999999998</v>
      </c>
      <c r="S61">
        <v>17.342441999999998</v>
      </c>
      <c r="T61">
        <v>0.78383700000000001</v>
      </c>
      <c r="U61">
        <v>405.24372899999997</v>
      </c>
      <c r="V61">
        <v>11.283382</v>
      </c>
      <c r="W61">
        <v>31.191680999999999</v>
      </c>
      <c r="X61">
        <v>142.75074900000001</v>
      </c>
      <c r="Y61">
        <v>0</v>
      </c>
      <c r="Z61">
        <v>12.684225</v>
      </c>
      <c r="AA61">
        <v>40.786696999999997</v>
      </c>
      <c r="AB61">
        <v>40.512340999999999</v>
      </c>
      <c r="AC61">
        <v>29.586065999999999</v>
      </c>
      <c r="AD61">
        <v>27.787458000000001</v>
      </c>
      <c r="AE61">
        <v>50.308022000000001</v>
      </c>
      <c r="AF61">
        <v>8.1707280000000004</v>
      </c>
      <c r="AG61">
        <v>39.333455000000001</v>
      </c>
      <c r="AH61">
        <v>142.096822</v>
      </c>
      <c r="AI61">
        <v>0</v>
      </c>
      <c r="AJ61">
        <v>0</v>
      </c>
      <c r="AK61">
        <v>53.541170999999999</v>
      </c>
      <c r="AL61">
        <v>82.198566999999997</v>
      </c>
      <c r="AM61">
        <v>5.361847</v>
      </c>
      <c r="AN61">
        <v>0</v>
      </c>
      <c r="AO61">
        <v>22.760304000000001</v>
      </c>
      <c r="AP61">
        <v>8.6773659999999992</v>
      </c>
      <c r="AQ61">
        <v>25.034071000000001</v>
      </c>
      <c r="AR61">
        <v>45.938654</v>
      </c>
      <c r="AS61">
        <v>32.779383000000003</v>
      </c>
      <c r="AT61">
        <v>19.353960000000001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0</v>
      </c>
      <c r="BA61">
        <v>1.077294</v>
      </c>
      <c r="BB61">
        <v>1.347745</v>
      </c>
      <c r="BC61">
        <v>76.45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2857.4149379999994</v>
      </c>
    </row>
    <row r="62" spans="1:117">
      <c r="A62" t="s">
        <v>104</v>
      </c>
      <c r="B62">
        <v>0</v>
      </c>
      <c r="C62">
        <v>0</v>
      </c>
      <c r="D62">
        <v>6.4818800000000003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660.709249</v>
      </c>
      <c r="L62">
        <v>463.91180000000003</v>
      </c>
      <c r="M62">
        <v>90.274411000000001</v>
      </c>
      <c r="N62">
        <v>115.727243</v>
      </c>
      <c r="O62">
        <v>121.24825300000001</v>
      </c>
      <c r="P62">
        <v>137.4134</v>
      </c>
      <c r="Q62">
        <v>12.802671</v>
      </c>
      <c r="R62">
        <v>41.659484999999997</v>
      </c>
      <c r="S62">
        <v>17.342441999999998</v>
      </c>
      <c r="T62">
        <v>0.78383700000000001</v>
      </c>
      <c r="U62">
        <v>405.24372899999997</v>
      </c>
      <c r="V62">
        <v>11.283382</v>
      </c>
      <c r="W62">
        <v>40.529986000000001</v>
      </c>
      <c r="X62">
        <v>142.75074900000001</v>
      </c>
      <c r="Y62">
        <v>0</v>
      </c>
      <c r="Z62">
        <v>12.684225</v>
      </c>
      <c r="AA62">
        <v>40.786696999999997</v>
      </c>
      <c r="AB62">
        <v>40.512340999999999</v>
      </c>
      <c r="AC62">
        <v>29.586065999999999</v>
      </c>
      <c r="AD62">
        <v>27.787458000000001</v>
      </c>
      <c r="AE62">
        <v>50.308022000000001</v>
      </c>
      <c r="AF62">
        <v>8.1707280000000004</v>
      </c>
      <c r="AG62">
        <v>39.333455000000001</v>
      </c>
      <c r="AH62">
        <v>142.096822</v>
      </c>
      <c r="AI62">
        <v>0</v>
      </c>
      <c r="AJ62">
        <v>0</v>
      </c>
      <c r="AK62">
        <v>53.541170999999999</v>
      </c>
      <c r="AL62">
        <v>78.712717999999995</v>
      </c>
      <c r="AM62">
        <v>5.361847</v>
      </c>
      <c r="AN62">
        <v>0</v>
      </c>
      <c r="AO62">
        <v>22.760304000000001</v>
      </c>
      <c r="AP62">
        <v>8.6773659999999992</v>
      </c>
      <c r="AQ62">
        <v>25.034071000000001</v>
      </c>
      <c r="AR62">
        <v>45.938654</v>
      </c>
      <c r="AS62">
        <v>32.779383000000003</v>
      </c>
      <c r="AT62">
        <v>19.353960000000001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0</v>
      </c>
      <c r="BA62">
        <v>1.077294</v>
      </c>
      <c r="BB62">
        <v>1.347745</v>
      </c>
      <c r="BC62">
        <v>76.45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3032.5767439999995</v>
      </c>
    </row>
    <row r="63" spans="1:117">
      <c r="A63" t="s">
        <v>105</v>
      </c>
      <c r="B63">
        <v>0</v>
      </c>
      <c r="C63">
        <v>0</v>
      </c>
      <c r="D63">
        <v>0.54271400000000003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661.75303199999996</v>
      </c>
      <c r="L63">
        <v>560.68179999999995</v>
      </c>
      <c r="M63">
        <v>90.274411000000001</v>
      </c>
      <c r="N63">
        <v>115.727243</v>
      </c>
      <c r="O63">
        <v>121.24825300000001</v>
      </c>
      <c r="P63">
        <v>137.4134</v>
      </c>
      <c r="Q63">
        <v>12.802671</v>
      </c>
      <c r="R63">
        <v>41.659484999999997</v>
      </c>
      <c r="S63">
        <v>17.342441999999998</v>
      </c>
      <c r="T63">
        <v>0.78383700000000001</v>
      </c>
      <c r="U63">
        <v>405.24372899999997</v>
      </c>
      <c r="V63">
        <v>11.283382</v>
      </c>
      <c r="W63">
        <v>39.355390999999997</v>
      </c>
      <c r="X63">
        <v>142.75074900000001</v>
      </c>
      <c r="Y63">
        <v>0</v>
      </c>
      <c r="Z63">
        <v>6.3421120000000002</v>
      </c>
      <c r="AA63">
        <v>40.786696999999997</v>
      </c>
      <c r="AB63">
        <v>40.512340999999999</v>
      </c>
      <c r="AC63">
        <v>29.586065999999999</v>
      </c>
      <c r="AD63">
        <v>27.787458000000001</v>
      </c>
      <c r="AE63">
        <v>50.308022000000001</v>
      </c>
      <c r="AF63">
        <v>8.1707280000000004</v>
      </c>
      <c r="AG63">
        <v>39.333455000000001</v>
      </c>
      <c r="AH63">
        <v>118.414019</v>
      </c>
      <c r="AI63">
        <v>0</v>
      </c>
      <c r="AJ63">
        <v>0</v>
      </c>
      <c r="AK63">
        <v>53.541170999999999</v>
      </c>
      <c r="AL63">
        <v>51.725499999999997</v>
      </c>
      <c r="AM63">
        <v>5.361847</v>
      </c>
      <c r="AN63">
        <v>0</v>
      </c>
      <c r="AO63">
        <v>22.760304000000001</v>
      </c>
      <c r="AP63">
        <v>8.6773659999999992</v>
      </c>
      <c r="AQ63">
        <v>25.034071000000001</v>
      </c>
      <c r="AR63">
        <v>45.938654</v>
      </c>
      <c r="AS63">
        <v>32.779383000000003</v>
      </c>
      <c r="AT63">
        <v>19.353960000000001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0</v>
      </c>
      <c r="BA63">
        <v>1.077294</v>
      </c>
      <c r="BB63">
        <v>1.347745</v>
      </c>
      <c r="BC63">
        <v>76.45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3066.264631999999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661.75303199999996</v>
      </c>
      <c r="L64">
        <v>589.71280000000002</v>
      </c>
      <c r="M64">
        <v>90.274411000000001</v>
      </c>
      <c r="N64">
        <v>115.727243</v>
      </c>
      <c r="O64">
        <v>121.24825300000001</v>
      </c>
      <c r="P64">
        <v>137.4134</v>
      </c>
      <c r="Q64">
        <v>16.887623000000001</v>
      </c>
      <c r="R64">
        <v>41.659484999999997</v>
      </c>
      <c r="S64">
        <v>21.897696</v>
      </c>
      <c r="T64">
        <v>0.78383700000000001</v>
      </c>
      <c r="U64">
        <v>405.24372899999997</v>
      </c>
      <c r="V64">
        <v>11.283382</v>
      </c>
      <c r="W64">
        <v>39.355390999999997</v>
      </c>
      <c r="X64">
        <v>142.75074900000001</v>
      </c>
      <c r="Y64">
        <v>0</v>
      </c>
      <c r="Z64">
        <v>6.3421120000000002</v>
      </c>
      <c r="AA64">
        <v>40.786696999999997</v>
      </c>
      <c r="AB64">
        <v>40.512340999999999</v>
      </c>
      <c r="AC64">
        <v>29.586065999999999</v>
      </c>
      <c r="AD64">
        <v>27.787458000000001</v>
      </c>
      <c r="AE64">
        <v>50.308022000000001</v>
      </c>
      <c r="AF64">
        <v>8.1707280000000004</v>
      </c>
      <c r="AG64">
        <v>39.333455000000001</v>
      </c>
      <c r="AH64">
        <v>118.414019</v>
      </c>
      <c r="AI64">
        <v>0</v>
      </c>
      <c r="AJ64">
        <v>0</v>
      </c>
      <c r="AK64">
        <v>53.541170999999999</v>
      </c>
      <c r="AL64">
        <v>51.725499999999997</v>
      </c>
      <c r="AM64">
        <v>5.361847</v>
      </c>
      <c r="AN64">
        <v>0</v>
      </c>
      <c r="AO64">
        <v>22.760304000000001</v>
      </c>
      <c r="AP64">
        <v>8.6773659999999992</v>
      </c>
      <c r="AQ64">
        <v>25.034071000000001</v>
      </c>
      <c r="AR64">
        <v>45.938654</v>
      </c>
      <c r="AS64">
        <v>32.779383000000003</v>
      </c>
      <c r="AT64">
        <v>19.353960000000001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0</v>
      </c>
      <c r="BA64">
        <v>1.077294</v>
      </c>
      <c r="BB64">
        <v>1.347745</v>
      </c>
      <c r="BC64">
        <v>75.48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3102.423123999999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661.75303199999996</v>
      </c>
      <c r="L65">
        <v>589.71280000000002</v>
      </c>
      <c r="M65">
        <v>90.274411000000001</v>
      </c>
      <c r="N65">
        <v>115.727243</v>
      </c>
      <c r="O65">
        <v>121.24825300000001</v>
      </c>
      <c r="P65">
        <v>137.4134</v>
      </c>
      <c r="Q65">
        <v>16.887623000000001</v>
      </c>
      <c r="R65">
        <v>41.659484999999997</v>
      </c>
      <c r="S65">
        <v>21.897696</v>
      </c>
      <c r="T65">
        <v>0.78383700000000001</v>
      </c>
      <c r="U65">
        <v>405.24372899999997</v>
      </c>
      <c r="V65">
        <v>11.283382</v>
      </c>
      <c r="W65">
        <v>39.355390999999997</v>
      </c>
      <c r="X65">
        <v>142.75074900000001</v>
      </c>
      <c r="Y65">
        <v>0</v>
      </c>
      <c r="Z65">
        <v>6.3421120000000002</v>
      </c>
      <c r="AA65">
        <v>40.786696999999997</v>
      </c>
      <c r="AB65">
        <v>40.512340999999999</v>
      </c>
      <c r="AC65">
        <v>29.586065999999999</v>
      </c>
      <c r="AD65">
        <v>27.787458000000001</v>
      </c>
      <c r="AE65">
        <v>50.308022000000001</v>
      </c>
      <c r="AF65">
        <v>8.1707280000000004</v>
      </c>
      <c r="AG65">
        <v>39.333455000000001</v>
      </c>
      <c r="AH65">
        <v>118.414019</v>
      </c>
      <c r="AI65">
        <v>0</v>
      </c>
      <c r="AJ65">
        <v>0</v>
      </c>
      <c r="AK65">
        <v>53.541170999999999</v>
      </c>
      <c r="AL65">
        <v>51.725499999999997</v>
      </c>
      <c r="AM65">
        <v>5.361847</v>
      </c>
      <c r="AN65">
        <v>0</v>
      </c>
      <c r="AO65">
        <v>19.915265999999999</v>
      </c>
      <c r="AP65">
        <v>10.536801000000001</v>
      </c>
      <c r="AQ65">
        <v>25.034071000000001</v>
      </c>
      <c r="AR65">
        <v>45.938654</v>
      </c>
      <c r="AS65">
        <v>32.779383000000003</v>
      </c>
      <c r="AT65">
        <v>19.353960000000001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0</v>
      </c>
      <c r="BA65">
        <v>1.077294</v>
      </c>
      <c r="BB65">
        <v>1.347745</v>
      </c>
      <c r="BC65">
        <v>75.48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3101.4375209999994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661.75303199999996</v>
      </c>
      <c r="L66">
        <v>589.71280000000002</v>
      </c>
      <c r="M66">
        <v>90.274411000000001</v>
      </c>
      <c r="N66">
        <v>115.727243</v>
      </c>
      <c r="O66">
        <v>121.24825300000001</v>
      </c>
      <c r="P66">
        <v>137.4134</v>
      </c>
      <c r="Q66">
        <v>16.887623000000001</v>
      </c>
      <c r="R66">
        <v>41.659484999999997</v>
      </c>
      <c r="S66">
        <v>21.897696</v>
      </c>
      <c r="T66">
        <v>0.78383700000000001</v>
      </c>
      <c r="U66">
        <v>405.24372899999997</v>
      </c>
      <c r="V66">
        <v>11.283382</v>
      </c>
      <c r="W66">
        <v>39.355390999999997</v>
      </c>
      <c r="X66">
        <v>142.75074900000001</v>
      </c>
      <c r="Y66">
        <v>0</v>
      </c>
      <c r="Z66">
        <v>6.3421120000000002</v>
      </c>
      <c r="AA66">
        <v>40.786696999999997</v>
      </c>
      <c r="AB66">
        <v>40.512340999999999</v>
      </c>
      <c r="AC66">
        <v>29.586065999999999</v>
      </c>
      <c r="AD66">
        <v>27.787458000000001</v>
      </c>
      <c r="AE66">
        <v>50.308022000000001</v>
      </c>
      <c r="AF66">
        <v>8.1707280000000004</v>
      </c>
      <c r="AG66">
        <v>39.333455000000001</v>
      </c>
      <c r="AH66">
        <v>118.414019</v>
      </c>
      <c r="AI66">
        <v>0</v>
      </c>
      <c r="AJ66">
        <v>0</v>
      </c>
      <c r="AK66">
        <v>53.541170999999999</v>
      </c>
      <c r="AL66">
        <v>51.725499999999997</v>
      </c>
      <c r="AM66">
        <v>5.361847</v>
      </c>
      <c r="AN66">
        <v>0</v>
      </c>
      <c r="AO66">
        <v>19.915265999999999</v>
      </c>
      <c r="AP66">
        <v>10.536801000000001</v>
      </c>
      <c r="AQ66">
        <v>25.034071000000001</v>
      </c>
      <c r="AR66">
        <v>45.938654</v>
      </c>
      <c r="AS66">
        <v>32.779383000000003</v>
      </c>
      <c r="AT66">
        <v>19.353960000000001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0</v>
      </c>
      <c r="BA66">
        <v>1.077294</v>
      </c>
      <c r="BB66">
        <v>1.347745</v>
      </c>
      <c r="BC66">
        <v>73.55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3099.5075209999995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661.75303199999996</v>
      </c>
      <c r="L67">
        <v>589.71280000000002</v>
      </c>
      <c r="M67">
        <v>90.274411000000001</v>
      </c>
      <c r="N67">
        <v>115.727243</v>
      </c>
      <c r="O67">
        <v>121.24825300000001</v>
      </c>
      <c r="P67">
        <v>137.4134</v>
      </c>
      <c r="Q67">
        <v>16.887623000000001</v>
      </c>
      <c r="R67">
        <v>41.659484999999997</v>
      </c>
      <c r="S67">
        <v>21.897696</v>
      </c>
      <c r="T67">
        <v>0.78383700000000001</v>
      </c>
      <c r="U67">
        <v>405.24372899999997</v>
      </c>
      <c r="V67">
        <v>11.283382</v>
      </c>
      <c r="W67">
        <v>39.355390999999997</v>
      </c>
      <c r="X67">
        <v>142.75074900000001</v>
      </c>
      <c r="Y67">
        <v>0</v>
      </c>
      <c r="Z67">
        <v>6.3421120000000002</v>
      </c>
      <c r="AA67">
        <v>40.786696999999997</v>
      </c>
      <c r="AB67">
        <v>40.512340999999999</v>
      </c>
      <c r="AC67">
        <v>29.586065999999999</v>
      </c>
      <c r="AD67">
        <v>27.787458000000001</v>
      </c>
      <c r="AE67">
        <v>50.308022000000001</v>
      </c>
      <c r="AF67">
        <v>8.1707280000000004</v>
      </c>
      <c r="AG67">
        <v>39.333455000000001</v>
      </c>
      <c r="AH67">
        <v>118.414019</v>
      </c>
      <c r="AI67">
        <v>0</v>
      </c>
      <c r="AJ67">
        <v>0</v>
      </c>
      <c r="AK67">
        <v>53.541170999999999</v>
      </c>
      <c r="AL67">
        <v>51.725499999999997</v>
      </c>
      <c r="AM67">
        <v>5.361847</v>
      </c>
      <c r="AN67">
        <v>0</v>
      </c>
      <c r="AO67">
        <v>19.915265999999999</v>
      </c>
      <c r="AP67">
        <v>11.156613</v>
      </c>
      <c r="AQ67">
        <v>25.034071000000001</v>
      </c>
      <c r="AR67">
        <v>45.938654</v>
      </c>
      <c r="AS67">
        <v>32.779383000000003</v>
      </c>
      <c r="AT67">
        <v>18.575806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0.58766499999999999</v>
      </c>
      <c r="BA67">
        <v>1.004302</v>
      </c>
      <c r="BB67">
        <v>1.347745</v>
      </c>
      <c r="BC67">
        <v>69.67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3095.9838519999989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661.75303199999996</v>
      </c>
      <c r="L68">
        <v>589.71280000000002</v>
      </c>
      <c r="M68">
        <v>90.274411000000001</v>
      </c>
      <c r="N68">
        <v>115.727243</v>
      </c>
      <c r="O68">
        <v>121.24825300000001</v>
      </c>
      <c r="P68">
        <v>137.4134</v>
      </c>
      <c r="Q68">
        <v>16.887623000000001</v>
      </c>
      <c r="R68">
        <v>41.659484999999997</v>
      </c>
      <c r="S68">
        <v>21.897696</v>
      </c>
      <c r="T68">
        <v>0.78383700000000001</v>
      </c>
      <c r="U68">
        <v>405.24372899999997</v>
      </c>
      <c r="V68">
        <v>11.283382</v>
      </c>
      <c r="W68">
        <v>39.355390999999997</v>
      </c>
      <c r="X68">
        <v>142.75074900000001</v>
      </c>
      <c r="Y68">
        <v>0</v>
      </c>
      <c r="Z68">
        <v>6.3421120000000002</v>
      </c>
      <c r="AA68">
        <v>40.786696999999997</v>
      </c>
      <c r="AB68">
        <v>40.512340999999999</v>
      </c>
      <c r="AC68">
        <v>29.586065999999999</v>
      </c>
      <c r="AD68">
        <v>27.787458000000001</v>
      </c>
      <c r="AE68">
        <v>50.308022000000001</v>
      </c>
      <c r="AF68">
        <v>8.1707280000000004</v>
      </c>
      <c r="AG68">
        <v>39.333455000000001</v>
      </c>
      <c r="AH68">
        <v>118.414019</v>
      </c>
      <c r="AI68">
        <v>0</v>
      </c>
      <c r="AJ68">
        <v>0</v>
      </c>
      <c r="AK68">
        <v>53.541170999999999</v>
      </c>
      <c r="AL68">
        <v>51.725499999999997</v>
      </c>
      <c r="AM68">
        <v>5.361847</v>
      </c>
      <c r="AN68">
        <v>0</v>
      </c>
      <c r="AO68">
        <v>19.915265999999999</v>
      </c>
      <c r="AP68">
        <v>11.156613</v>
      </c>
      <c r="AQ68">
        <v>25.034071000000001</v>
      </c>
      <c r="AR68">
        <v>45.938654</v>
      </c>
      <c r="AS68">
        <v>32.779383000000003</v>
      </c>
      <c r="AT68">
        <v>18.386946999999999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1.17533</v>
      </c>
      <c r="BA68">
        <v>1.077294</v>
      </c>
      <c r="BB68">
        <v>1.347745</v>
      </c>
      <c r="BC68">
        <v>65.8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3092.5856499999995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661.75303199999996</v>
      </c>
      <c r="L69">
        <v>589.71280000000002</v>
      </c>
      <c r="M69">
        <v>90.274411000000001</v>
      </c>
      <c r="N69">
        <v>115.727243</v>
      </c>
      <c r="O69">
        <v>121.24825300000001</v>
      </c>
      <c r="P69">
        <v>137.4134</v>
      </c>
      <c r="Q69">
        <v>16.887623000000001</v>
      </c>
      <c r="R69">
        <v>41.659484999999997</v>
      </c>
      <c r="S69">
        <v>21.897696</v>
      </c>
      <c r="T69">
        <v>0.78383700000000001</v>
      </c>
      <c r="U69">
        <v>405.24372899999997</v>
      </c>
      <c r="V69">
        <v>11.283382</v>
      </c>
      <c r="W69">
        <v>39.355390999999997</v>
      </c>
      <c r="X69">
        <v>142.75074900000001</v>
      </c>
      <c r="Y69">
        <v>0</v>
      </c>
      <c r="Z69">
        <v>6.3421120000000002</v>
      </c>
      <c r="AA69">
        <v>40.786696999999997</v>
      </c>
      <c r="AB69">
        <v>40.512340999999999</v>
      </c>
      <c r="AC69">
        <v>29.586065999999999</v>
      </c>
      <c r="AD69">
        <v>18.524972000000002</v>
      </c>
      <c r="AE69">
        <v>50.308022000000001</v>
      </c>
      <c r="AF69">
        <v>8.1707280000000004</v>
      </c>
      <c r="AG69">
        <v>39.333455000000001</v>
      </c>
      <c r="AH69">
        <v>118.414019</v>
      </c>
      <c r="AI69">
        <v>0</v>
      </c>
      <c r="AJ69">
        <v>0</v>
      </c>
      <c r="AK69">
        <v>53.541170999999999</v>
      </c>
      <c r="AL69">
        <v>79.837185000000005</v>
      </c>
      <c r="AM69">
        <v>10.723693000000001</v>
      </c>
      <c r="AN69">
        <v>0</v>
      </c>
      <c r="AO69">
        <v>19.915265999999999</v>
      </c>
      <c r="AP69">
        <v>11.156613</v>
      </c>
      <c r="AQ69">
        <v>25.034071000000001</v>
      </c>
      <c r="AR69">
        <v>45.938654</v>
      </c>
      <c r="AS69">
        <v>32.779383000000003</v>
      </c>
      <c r="AT69">
        <v>14.742150000000001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1.7629950000000001</v>
      </c>
      <c r="BA69">
        <v>1.077294</v>
      </c>
      <c r="BB69">
        <v>1.347745</v>
      </c>
      <c r="BC69">
        <v>65.599999999999994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3113.5395629999994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661.75303199999996</v>
      </c>
      <c r="L70">
        <v>589.71280000000002</v>
      </c>
      <c r="M70">
        <v>90.274411000000001</v>
      </c>
      <c r="N70">
        <v>115.727243</v>
      </c>
      <c r="O70">
        <v>121.24825300000001</v>
      </c>
      <c r="P70">
        <v>137.4134</v>
      </c>
      <c r="Q70">
        <v>16.887623000000001</v>
      </c>
      <c r="R70">
        <v>41.659484999999997</v>
      </c>
      <c r="S70">
        <v>21.897696</v>
      </c>
      <c r="T70">
        <v>0.78383700000000001</v>
      </c>
      <c r="U70">
        <v>405.24372899999997</v>
      </c>
      <c r="V70">
        <v>11.283382</v>
      </c>
      <c r="W70">
        <v>39.355390999999997</v>
      </c>
      <c r="X70">
        <v>142.75074900000001</v>
      </c>
      <c r="Y70">
        <v>0</v>
      </c>
      <c r="Z70">
        <v>6.3421120000000002</v>
      </c>
      <c r="AA70">
        <v>40.786696999999997</v>
      </c>
      <c r="AB70">
        <v>40.512340999999999</v>
      </c>
      <c r="AC70">
        <v>29.586065999999999</v>
      </c>
      <c r="AD70">
        <v>18.524972000000002</v>
      </c>
      <c r="AE70">
        <v>50.308022000000001</v>
      </c>
      <c r="AF70">
        <v>8.1707280000000004</v>
      </c>
      <c r="AG70">
        <v>39.333455000000001</v>
      </c>
      <c r="AH70">
        <v>118.414019</v>
      </c>
      <c r="AI70">
        <v>0</v>
      </c>
      <c r="AJ70">
        <v>0</v>
      </c>
      <c r="AK70">
        <v>53.541170999999999</v>
      </c>
      <c r="AL70">
        <v>79.837185000000005</v>
      </c>
      <c r="AM70">
        <v>16.053045000000001</v>
      </c>
      <c r="AN70">
        <v>0</v>
      </c>
      <c r="AO70">
        <v>19.915265999999999</v>
      </c>
      <c r="AP70">
        <v>11.156613</v>
      </c>
      <c r="AQ70">
        <v>25.034071000000001</v>
      </c>
      <c r="AR70">
        <v>45.938654</v>
      </c>
      <c r="AS70">
        <v>32.779383000000003</v>
      </c>
      <c r="AT70">
        <v>16.586558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1.7629950000000001</v>
      </c>
      <c r="BA70">
        <v>1.077294</v>
      </c>
      <c r="BB70">
        <v>1.347745</v>
      </c>
      <c r="BC70">
        <v>58.06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3113.1733229999995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661.75303199999996</v>
      </c>
      <c r="L71">
        <v>531.6508</v>
      </c>
      <c r="M71">
        <v>90.274411000000001</v>
      </c>
      <c r="N71">
        <v>115.727243</v>
      </c>
      <c r="O71">
        <v>121.24825300000001</v>
      </c>
      <c r="P71">
        <v>137.4134</v>
      </c>
      <c r="Q71">
        <v>16.887623000000001</v>
      </c>
      <c r="R71">
        <v>41.659484999999997</v>
      </c>
      <c r="S71">
        <v>21.897696</v>
      </c>
      <c r="T71">
        <v>0.78383700000000001</v>
      </c>
      <c r="U71">
        <v>405.24372899999997</v>
      </c>
      <c r="V71">
        <v>11.283382</v>
      </c>
      <c r="W71">
        <v>39.355390999999997</v>
      </c>
      <c r="X71">
        <v>142.75074900000001</v>
      </c>
      <c r="Y71">
        <v>0</v>
      </c>
      <c r="Z71">
        <v>6.3421120000000002</v>
      </c>
      <c r="AA71">
        <v>40.786696999999997</v>
      </c>
      <c r="AB71">
        <v>40.512340999999999</v>
      </c>
      <c r="AC71">
        <v>29.586065999999999</v>
      </c>
      <c r="AD71">
        <v>18.524972000000002</v>
      </c>
      <c r="AE71">
        <v>50.308022000000001</v>
      </c>
      <c r="AF71">
        <v>8.1707280000000004</v>
      </c>
      <c r="AG71">
        <v>39.333455000000001</v>
      </c>
      <c r="AH71">
        <v>118.414019</v>
      </c>
      <c r="AI71">
        <v>0</v>
      </c>
      <c r="AJ71">
        <v>0</v>
      </c>
      <c r="AK71">
        <v>53.541170999999999</v>
      </c>
      <c r="AL71">
        <v>79.837185000000005</v>
      </c>
      <c r="AM71">
        <v>16.053045000000001</v>
      </c>
      <c r="AN71">
        <v>0</v>
      </c>
      <c r="AO71">
        <v>19.915265999999999</v>
      </c>
      <c r="AP71">
        <v>9.9169900000000002</v>
      </c>
      <c r="AQ71">
        <v>25.034071000000001</v>
      </c>
      <c r="AR71">
        <v>50.212018</v>
      </c>
      <c r="AS71">
        <v>32.779383000000003</v>
      </c>
      <c r="AT71">
        <v>19.353960000000001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1.7629950000000001</v>
      </c>
      <c r="BA71">
        <v>1.077294</v>
      </c>
      <c r="BB71">
        <v>1.347745</v>
      </c>
      <c r="BC71">
        <v>66.84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3069.692466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661.75303199999996</v>
      </c>
      <c r="L72">
        <v>531.6508</v>
      </c>
      <c r="M72">
        <v>90.274411000000001</v>
      </c>
      <c r="N72">
        <v>115.727243</v>
      </c>
      <c r="O72">
        <v>121.24825300000001</v>
      </c>
      <c r="P72">
        <v>137.4134</v>
      </c>
      <c r="Q72">
        <v>16.887623000000001</v>
      </c>
      <c r="R72">
        <v>41.659484999999997</v>
      </c>
      <c r="S72">
        <v>21.897696</v>
      </c>
      <c r="T72">
        <v>0.78383700000000001</v>
      </c>
      <c r="U72">
        <v>405.24372899999997</v>
      </c>
      <c r="V72">
        <v>11.283382</v>
      </c>
      <c r="W72">
        <v>39.355390999999997</v>
      </c>
      <c r="X72">
        <v>142.75074900000001</v>
      </c>
      <c r="Y72">
        <v>0</v>
      </c>
      <c r="Z72">
        <v>6.3421120000000002</v>
      </c>
      <c r="AA72">
        <v>40.786696999999997</v>
      </c>
      <c r="AB72">
        <v>40.512340999999999</v>
      </c>
      <c r="AC72">
        <v>29.586065999999999</v>
      </c>
      <c r="AD72">
        <v>18.524972000000002</v>
      </c>
      <c r="AE72">
        <v>50.308022000000001</v>
      </c>
      <c r="AF72">
        <v>8.1707280000000004</v>
      </c>
      <c r="AG72">
        <v>39.333455000000001</v>
      </c>
      <c r="AH72">
        <v>118.414019</v>
      </c>
      <c r="AI72">
        <v>0</v>
      </c>
      <c r="AJ72">
        <v>0</v>
      </c>
      <c r="AK72">
        <v>53.541170999999999</v>
      </c>
      <c r="AL72">
        <v>79.837185000000005</v>
      </c>
      <c r="AM72">
        <v>16.053045000000001</v>
      </c>
      <c r="AN72">
        <v>0</v>
      </c>
      <c r="AO72">
        <v>19.915265999999999</v>
      </c>
      <c r="AP72">
        <v>9.9169900000000002</v>
      </c>
      <c r="AQ72">
        <v>25.034071000000001</v>
      </c>
      <c r="AR72">
        <v>50.212018</v>
      </c>
      <c r="AS72">
        <v>32.779383000000003</v>
      </c>
      <c r="AT72">
        <v>19.047385999999999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1.7629950000000001</v>
      </c>
      <c r="BA72">
        <v>1.077294</v>
      </c>
      <c r="BB72">
        <v>1.347745</v>
      </c>
      <c r="BC72">
        <v>70.64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3073.185892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661.75303199999996</v>
      </c>
      <c r="L73">
        <v>463.91180000000003</v>
      </c>
      <c r="M73">
        <v>90.274411000000001</v>
      </c>
      <c r="N73">
        <v>115.727243</v>
      </c>
      <c r="O73">
        <v>121.24825300000001</v>
      </c>
      <c r="P73">
        <v>137.4134</v>
      </c>
      <c r="Q73">
        <v>16.887623000000001</v>
      </c>
      <c r="R73">
        <v>41.659484999999997</v>
      </c>
      <c r="S73">
        <v>21.897696</v>
      </c>
      <c r="T73">
        <v>0.78383700000000001</v>
      </c>
      <c r="U73">
        <v>405.24372899999997</v>
      </c>
      <c r="V73">
        <v>11.283382</v>
      </c>
      <c r="W73">
        <v>39.355390999999997</v>
      </c>
      <c r="X73">
        <v>142.75074900000001</v>
      </c>
      <c r="Y73">
        <v>0</v>
      </c>
      <c r="Z73">
        <v>6.3421120000000002</v>
      </c>
      <c r="AA73">
        <v>40.786696999999997</v>
      </c>
      <c r="AB73">
        <v>40.512340999999999</v>
      </c>
      <c r="AC73">
        <v>29.586065999999999</v>
      </c>
      <c r="AD73">
        <v>18.524972000000002</v>
      </c>
      <c r="AE73">
        <v>50.308022000000001</v>
      </c>
      <c r="AF73">
        <v>8.1707280000000004</v>
      </c>
      <c r="AG73">
        <v>39.333455000000001</v>
      </c>
      <c r="AH73">
        <v>118.414019</v>
      </c>
      <c r="AI73">
        <v>0</v>
      </c>
      <c r="AJ73">
        <v>0</v>
      </c>
      <c r="AK73">
        <v>53.541170999999999</v>
      </c>
      <c r="AL73">
        <v>79.837185000000005</v>
      </c>
      <c r="AM73">
        <v>16.053045000000001</v>
      </c>
      <c r="AN73">
        <v>0</v>
      </c>
      <c r="AO73">
        <v>19.915265999999999</v>
      </c>
      <c r="AP73">
        <v>9.9169900000000002</v>
      </c>
      <c r="AQ73">
        <v>25.034071000000001</v>
      </c>
      <c r="AR73">
        <v>45.938654</v>
      </c>
      <c r="AS73">
        <v>32.779383000000003</v>
      </c>
      <c r="AT73">
        <v>16.83934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1.7629950000000001</v>
      </c>
      <c r="BA73">
        <v>1.077294</v>
      </c>
      <c r="BB73">
        <v>1.347745</v>
      </c>
      <c r="BC73">
        <v>60.97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2989.2954819999995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661.75303199999996</v>
      </c>
      <c r="L74">
        <v>384.56040000000002</v>
      </c>
      <c r="M74">
        <v>90.274411000000001</v>
      </c>
      <c r="N74">
        <v>115.727243</v>
      </c>
      <c r="O74">
        <v>121.24825300000001</v>
      </c>
      <c r="P74">
        <v>137.4134</v>
      </c>
      <c r="Q74">
        <v>16.887623000000001</v>
      </c>
      <c r="R74">
        <v>41.659484999999997</v>
      </c>
      <c r="S74">
        <v>21.897696</v>
      </c>
      <c r="T74">
        <v>0.78383700000000001</v>
      </c>
      <c r="U74">
        <v>405.24372899999997</v>
      </c>
      <c r="V74">
        <v>11.283382</v>
      </c>
      <c r="W74">
        <v>39.355390999999997</v>
      </c>
      <c r="X74">
        <v>142.75074900000001</v>
      </c>
      <c r="Y74">
        <v>0</v>
      </c>
      <c r="Z74">
        <v>6.3421120000000002</v>
      </c>
      <c r="AA74">
        <v>40.786696999999997</v>
      </c>
      <c r="AB74">
        <v>40.512340999999999</v>
      </c>
      <c r="AC74">
        <v>29.586065999999999</v>
      </c>
      <c r="AD74">
        <v>18.567928999999999</v>
      </c>
      <c r="AE74">
        <v>50.308022000000001</v>
      </c>
      <c r="AF74">
        <v>8.1707280000000004</v>
      </c>
      <c r="AG74">
        <v>39.333455000000001</v>
      </c>
      <c r="AH74">
        <v>118.414019</v>
      </c>
      <c r="AI74">
        <v>3.2398500000000001</v>
      </c>
      <c r="AJ74">
        <v>0</v>
      </c>
      <c r="AK74">
        <v>53.541170999999999</v>
      </c>
      <c r="AL74">
        <v>79.837185000000005</v>
      </c>
      <c r="AM74">
        <v>16.053045000000001</v>
      </c>
      <c r="AN74">
        <v>0</v>
      </c>
      <c r="AO74">
        <v>19.915265999999999</v>
      </c>
      <c r="AP74">
        <v>9.9169900000000002</v>
      </c>
      <c r="AQ74">
        <v>25.034071000000001</v>
      </c>
      <c r="AR74">
        <v>45.938654</v>
      </c>
      <c r="AS74">
        <v>32.779383000000003</v>
      </c>
      <c r="AT74">
        <v>19.336897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1.7629950000000001</v>
      </c>
      <c r="BA74">
        <v>1.077294</v>
      </c>
      <c r="BB74">
        <v>1.347745</v>
      </c>
      <c r="BC74">
        <v>55.16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2909.9144459999993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618.17411500000003</v>
      </c>
      <c r="L75">
        <v>384.56040000000002</v>
      </c>
      <c r="M75">
        <v>90.274411000000001</v>
      </c>
      <c r="N75">
        <v>115.727243</v>
      </c>
      <c r="O75">
        <v>121.24825300000001</v>
      </c>
      <c r="P75">
        <v>137.4134</v>
      </c>
      <c r="Q75">
        <v>14.026208</v>
      </c>
      <c r="R75">
        <v>41.659484999999997</v>
      </c>
      <c r="S75">
        <v>19.43629</v>
      </c>
      <c r="T75">
        <v>0.78383700000000001</v>
      </c>
      <c r="U75">
        <v>405.24372899999997</v>
      </c>
      <c r="V75">
        <v>11.283382</v>
      </c>
      <c r="W75">
        <v>39.355390999999997</v>
      </c>
      <c r="X75">
        <v>142.75074900000001</v>
      </c>
      <c r="Y75">
        <v>0</v>
      </c>
      <c r="Z75">
        <v>6.3421120000000002</v>
      </c>
      <c r="AA75">
        <v>36.695183999999998</v>
      </c>
      <c r="AB75">
        <v>40.512340999999999</v>
      </c>
      <c r="AC75">
        <v>29.586065999999999</v>
      </c>
      <c r="AD75">
        <v>16.108671999999999</v>
      </c>
      <c r="AE75">
        <v>50.308022000000001</v>
      </c>
      <c r="AF75">
        <v>8.1707280000000004</v>
      </c>
      <c r="AG75">
        <v>39.333455000000001</v>
      </c>
      <c r="AH75">
        <v>95.881797000000006</v>
      </c>
      <c r="AI75">
        <v>3.2398500000000001</v>
      </c>
      <c r="AJ75">
        <v>0</v>
      </c>
      <c r="AK75">
        <v>53.541170999999999</v>
      </c>
      <c r="AL75">
        <v>77.588251</v>
      </c>
      <c r="AM75">
        <v>10.723693000000001</v>
      </c>
      <c r="AN75">
        <v>0</v>
      </c>
      <c r="AO75">
        <v>19.915265999999999</v>
      </c>
      <c r="AP75">
        <v>9.9169900000000002</v>
      </c>
      <c r="AQ75">
        <v>16.298223</v>
      </c>
      <c r="AR75">
        <v>45.938654</v>
      </c>
      <c r="AS75">
        <v>32.779383000000003</v>
      </c>
      <c r="AT75">
        <v>19.353960000000001</v>
      </c>
      <c r="AU75">
        <v>0</v>
      </c>
      <c r="AV75">
        <v>0</v>
      </c>
      <c r="AW75">
        <v>0</v>
      </c>
      <c r="AX75">
        <v>0</v>
      </c>
      <c r="AY75">
        <v>1.39005</v>
      </c>
      <c r="AZ75">
        <v>1.424641</v>
      </c>
      <c r="BA75">
        <v>1.077294</v>
      </c>
      <c r="BB75">
        <v>1.347745</v>
      </c>
      <c r="BC75">
        <v>63.33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2822.7404409999999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579.46611499999995</v>
      </c>
      <c r="L76">
        <v>360.14542499999999</v>
      </c>
      <c r="M76">
        <v>90.274411000000001</v>
      </c>
      <c r="N76">
        <v>115.727243</v>
      </c>
      <c r="O76">
        <v>121.24825300000001</v>
      </c>
      <c r="P76">
        <v>137.4134</v>
      </c>
      <c r="Q76">
        <v>13.520801000000001</v>
      </c>
      <c r="R76">
        <v>41.659484999999997</v>
      </c>
      <c r="S76">
        <v>18.310141999999999</v>
      </c>
      <c r="T76">
        <v>0.78383700000000001</v>
      </c>
      <c r="U76">
        <v>405.24372899999997</v>
      </c>
      <c r="V76">
        <v>11.283382</v>
      </c>
      <c r="W76">
        <v>39.355390999999997</v>
      </c>
      <c r="X76">
        <v>142.75074900000001</v>
      </c>
      <c r="Y76">
        <v>0</v>
      </c>
      <c r="Z76">
        <v>6.3421120000000002</v>
      </c>
      <c r="AA76">
        <v>36.695183999999998</v>
      </c>
      <c r="AB76">
        <v>40.512340999999999</v>
      </c>
      <c r="AC76">
        <v>29.586065999999999</v>
      </c>
      <c r="AD76">
        <v>16.108671999999999</v>
      </c>
      <c r="AE76">
        <v>50.308022000000001</v>
      </c>
      <c r="AF76">
        <v>8.1707280000000004</v>
      </c>
      <c r="AG76">
        <v>39.333455000000001</v>
      </c>
      <c r="AH76">
        <v>95.881797000000006</v>
      </c>
      <c r="AI76">
        <v>3.2398500000000001</v>
      </c>
      <c r="AJ76">
        <v>0</v>
      </c>
      <c r="AK76">
        <v>53.541170999999999</v>
      </c>
      <c r="AL76">
        <v>77.588251</v>
      </c>
      <c r="AM76">
        <v>10.723693000000001</v>
      </c>
      <c r="AN76">
        <v>0</v>
      </c>
      <c r="AO76">
        <v>19.915265999999999</v>
      </c>
      <c r="AP76">
        <v>9.9169900000000002</v>
      </c>
      <c r="AQ76">
        <v>16.298223</v>
      </c>
      <c r="AR76">
        <v>45.938654</v>
      </c>
      <c r="AS76">
        <v>32.779383000000003</v>
      </c>
      <c r="AT76">
        <v>19.353960000000001</v>
      </c>
      <c r="AU76">
        <v>0</v>
      </c>
      <c r="AV76">
        <v>0</v>
      </c>
      <c r="AW76">
        <v>0</v>
      </c>
      <c r="AX76">
        <v>0</v>
      </c>
      <c r="AY76">
        <v>1.39005</v>
      </c>
      <c r="AZ76">
        <v>1.424641</v>
      </c>
      <c r="BA76">
        <v>1.077294</v>
      </c>
      <c r="BB76">
        <v>1.347745</v>
      </c>
      <c r="BC76">
        <v>46.45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2741.1059109999997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579.46611499999995</v>
      </c>
      <c r="L77">
        <v>341.75912499999998</v>
      </c>
      <c r="M77">
        <v>90.274411000000001</v>
      </c>
      <c r="N77">
        <v>115.727243</v>
      </c>
      <c r="O77">
        <v>121.24825300000001</v>
      </c>
      <c r="P77">
        <v>137.4134</v>
      </c>
      <c r="Q77">
        <v>13.520801000000001</v>
      </c>
      <c r="R77">
        <v>41.659484999999997</v>
      </c>
      <c r="S77">
        <v>18.310141999999999</v>
      </c>
      <c r="T77">
        <v>0.78383700000000001</v>
      </c>
      <c r="U77">
        <v>405.24372899999997</v>
      </c>
      <c r="V77">
        <v>11.283382</v>
      </c>
      <c r="W77">
        <v>39.355390999999997</v>
      </c>
      <c r="X77">
        <v>142.75074900000001</v>
      </c>
      <c r="Y77">
        <v>0</v>
      </c>
      <c r="Z77">
        <v>6.3421120000000002</v>
      </c>
      <c r="AA77">
        <v>40.786696999999997</v>
      </c>
      <c r="AB77">
        <v>40.512340999999999</v>
      </c>
      <c r="AC77">
        <v>29.586065999999999</v>
      </c>
      <c r="AD77">
        <v>27.851891999999999</v>
      </c>
      <c r="AE77">
        <v>50.308022000000001</v>
      </c>
      <c r="AF77">
        <v>8.1707280000000004</v>
      </c>
      <c r="AG77">
        <v>39.333455000000001</v>
      </c>
      <c r="AH77">
        <v>118.414019</v>
      </c>
      <c r="AI77">
        <v>6.479698</v>
      </c>
      <c r="AJ77">
        <v>0</v>
      </c>
      <c r="AK77">
        <v>53.541170999999999</v>
      </c>
      <c r="AL77">
        <v>79.274951999999999</v>
      </c>
      <c r="AM77">
        <v>16.053045000000001</v>
      </c>
      <c r="AN77">
        <v>0</v>
      </c>
      <c r="AO77">
        <v>17.070228</v>
      </c>
      <c r="AP77">
        <v>9.9169900000000002</v>
      </c>
      <c r="AQ77">
        <v>25.034071000000001</v>
      </c>
      <c r="AR77">
        <v>45.938654</v>
      </c>
      <c r="AS77">
        <v>32.779383000000003</v>
      </c>
      <c r="AT77">
        <v>19.353960000000001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1.7629950000000001</v>
      </c>
      <c r="BA77">
        <v>1.346616</v>
      </c>
      <c r="BB77">
        <v>1.347745</v>
      </c>
      <c r="BC77">
        <v>41.61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2773.7248030000001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579.46611499999995</v>
      </c>
      <c r="L78">
        <v>432.23907500000001</v>
      </c>
      <c r="M78">
        <v>90.274411000000001</v>
      </c>
      <c r="N78">
        <v>115.727243</v>
      </c>
      <c r="O78">
        <v>121.24825300000001</v>
      </c>
      <c r="P78">
        <v>137.4134</v>
      </c>
      <c r="Q78">
        <v>13.520801000000001</v>
      </c>
      <c r="R78">
        <v>41.659484999999997</v>
      </c>
      <c r="S78">
        <v>18.310141999999999</v>
      </c>
      <c r="T78">
        <v>0.78383700000000001</v>
      </c>
      <c r="U78">
        <v>405.24372899999997</v>
      </c>
      <c r="V78">
        <v>11.283382</v>
      </c>
      <c r="W78">
        <v>39.355390999999997</v>
      </c>
      <c r="X78">
        <v>142.75074900000001</v>
      </c>
      <c r="Y78">
        <v>0</v>
      </c>
      <c r="Z78">
        <v>12.684225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8.1707280000000004</v>
      </c>
      <c r="AG78">
        <v>39.333455000000001</v>
      </c>
      <c r="AH78">
        <v>142.096822</v>
      </c>
      <c r="AI78">
        <v>15.551277000000001</v>
      </c>
      <c r="AJ78">
        <v>0</v>
      </c>
      <c r="AK78">
        <v>53.541170999999999</v>
      </c>
      <c r="AL78">
        <v>79.274951999999999</v>
      </c>
      <c r="AM78">
        <v>16.053045000000001</v>
      </c>
      <c r="AN78">
        <v>0</v>
      </c>
      <c r="AO78">
        <v>17.070228</v>
      </c>
      <c r="AP78">
        <v>9.9169900000000002</v>
      </c>
      <c r="AQ78">
        <v>25.034071000000001</v>
      </c>
      <c r="AR78">
        <v>45.938654</v>
      </c>
      <c r="AS78">
        <v>32.779383000000003</v>
      </c>
      <c r="AT78">
        <v>17.337944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1.5925210000000001</v>
      </c>
      <c r="BB78">
        <v>1.347745</v>
      </c>
      <c r="BC78">
        <v>37.74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2907.5327649999999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666.01857099999995</v>
      </c>
      <c r="L79">
        <v>587.98091299999999</v>
      </c>
      <c r="M79">
        <v>90.274411000000001</v>
      </c>
      <c r="N79">
        <v>115.727243</v>
      </c>
      <c r="O79">
        <v>121.24825300000001</v>
      </c>
      <c r="P79">
        <v>137.4134</v>
      </c>
      <c r="Q79">
        <v>19.526707999999999</v>
      </c>
      <c r="R79">
        <v>41.659484999999997</v>
      </c>
      <c r="S79">
        <v>25.854801999999999</v>
      </c>
      <c r="T79">
        <v>0.78383700000000001</v>
      </c>
      <c r="U79">
        <v>405.24372899999997</v>
      </c>
      <c r="V79">
        <v>11.283382</v>
      </c>
      <c r="W79">
        <v>39.942785000000001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42.371208000000003</v>
      </c>
      <c r="AC79">
        <v>31.111841999999999</v>
      </c>
      <c r="AD79">
        <v>37.135857000000001</v>
      </c>
      <c r="AE79">
        <v>50.308022000000001</v>
      </c>
      <c r="AF79">
        <v>16.939312000000001</v>
      </c>
      <c r="AG79">
        <v>39.333455000000001</v>
      </c>
      <c r="AH79">
        <v>142.096822</v>
      </c>
      <c r="AI79">
        <v>66.580196999999998</v>
      </c>
      <c r="AJ79">
        <v>0</v>
      </c>
      <c r="AK79">
        <v>53.541170999999999</v>
      </c>
      <c r="AL79">
        <v>79.274951999999999</v>
      </c>
      <c r="AM79">
        <v>16.053045000000001</v>
      </c>
      <c r="AN79">
        <v>0</v>
      </c>
      <c r="AO79">
        <v>17.070228</v>
      </c>
      <c r="AP79">
        <v>9.9169900000000002</v>
      </c>
      <c r="AQ79">
        <v>25.034071000000001</v>
      </c>
      <c r="AR79">
        <v>50.212018</v>
      </c>
      <c r="AS79">
        <v>32.779383000000003</v>
      </c>
      <c r="AT79">
        <v>15.281801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1.5925210000000001</v>
      </c>
      <c r="BB79">
        <v>1.347745</v>
      </c>
      <c r="BC79">
        <v>25.16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3223.1777459999998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666.01857099999995</v>
      </c>
      <c r="L80">
        <v>636.64005599999996</v>
      </c>
      <c r="M80">
        <v>90.274411000000001</v>
      </c>
      <c r="N80">
        <v>115.727243</v>
      </c>
      <c r="O80">
        <v>121.24825300000001</v>
      </c>
      <c r="P80">
        <v>137.4134</v>
      </c>
      <c r="Q80">
        <v>19.526707999999999</v>
      </c>
      <c r="R80">
        <v>41.659484999999997</v>
      </c>
      <c r="S80">
        <v>25.854801999999999</v>
      </c>
      <c r="T80">
        <v>0.78383700000000001</v>
      </c>
      <c r="U80">
        <v>405.24372899999997</v>
      </c>
      <c r="V80">
        <v>11.283382</v>
      </c>
      <c r="W80">
        <v>39.942785000000001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42.371208000000003</v>
      </c>
      <c r="AC80">
        <v>31.111841999999999</v>
      </c>
      <c r="AD80">
        <v>37.135857000000001</v>
      </c>
      <c r="AE80">
        <v>50.308022000000001</v>
      </c>
      <c r="AF80">
        <v>16.939312000000001</v>
      </c>
      <c r="AG80">
        <v>39.333455000000001</v>
      </c>
      <c r="AH80">
        <v>142.096822</v>
      </c>
      <c r="AI80">
        <v>66.580196999999998</v>
      </c>
      <c r="AJ80">
        <v>0</v>
      </c>
      <c r="AK80">
        <v>53.541170999999999</v>
      </c>
      <c r="AL80">
        <v>79.274951999999999</v>
      </c>
      <c r="AM80">
        <v>16.053045000000001</v>
      </c>
      <c r="AN80">
        <v>0</v>
      </c>
      <c r="AO80">
        <v>17.070228</v>
      </c>
      <c r="AP80">
        <v>9.9169900000000002</v>
      </c>
      <c r="AQ80">
        <v>25.034071000000001</v>
      </c>
      <c r="AR80">
        <v>50.212018</v>
      </c>
      <c r="AS80">
        <v>32.779383000000003</v>
      </c>
      <c r="AT80">
        <v>19.066016000000001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1.5925210000000001</v>
      </c>
      <c r="BB80">
        <v>1.347745</v>
      </c>
      <c r="BC80">
        <v>28.06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3278.5211039999999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666.01857099999995</v>
      </c>
      <c r="L81">
        <v>636.64005599999996</v>
      </c>
      <c r="M81">
        <v>90.274411000000001</v>
      </c>
      <c r="N81">
        <v>115.727243</v>
      </c>
      <c r="O81">
        <v>121.24825300000001</v>
      </c>
      <c r="P81">
        <v>137.4134</v>
      </c>
      <c r="Q81">
        <v>19.526707999999999</v>
      </c>
      <c r="R81">
        <v>41.659484999999997</v>
      </c>
      <c r="S81">
        <v>25.854801999999999</v>
      </c>
      <c r="T81">
        <v>0.78383700000000001</v>
      </c>
      <c r="U81">
        <v>405.24372899999997</v>
      </c>
      <c r="V81">
        <v>11.283382</v>
      </c>
      <c r="W81">
        <v>39.942785000000001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42.371208000000003</v>
      </c>
      <c r="AC81">
        <v>31.111841999999999</v>
      </c>
      <c r="AD81">
        <v>37.135857000000001</v>
      </c>
      <c r="AE81">
        <v>50.308022000000001</v>
      </c>
      <c r="AF81">
        <v>16.939312000000001</v>
      </c>
      <c r="AG81">
        <v>39.333455000000001</v>
      </c>
      <c r="AH81">
        <v>142.096822</v>
      </c>
      <c r="AI81">
        <v>66.580196999999998</v>
      </c>
      <c r="AJ81">
        <v>0</v>
      </c>
      <c r="AK81">
        <v>53.541170999999999</v>
      </c>
      <c r="AL81">
        <v>79.274951999999999</v>
      </c>
      <c r="AM81">
        <v>16.053045000000001</v>
      </c>
      <c r="AN81">
        <v>0</v>
      </c>
      <c r="AO81">
        <v>17.070228</v>
      </c>
      <c r="AP81">
        <v>9.9169900000000002</v>
      </c>
      <c r="AQ81">
        <v>25.034071000000001</v>
      </c>
      <c r="AR81">
        <v>45.938654</v>
      </c>
      <c r="AS81">
        <v>32.779383000000003</v>
      </c>
      <c r="AT81">
        <v>19.353960000000001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1.5925210000000001</v>
      </c>
      <c r="BB81">
        <v>1.347745</v>
      </c>
      <c r="BC81">
        <v>84.19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3330.6656839999996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666.01857099999995</v>
      </c>
      <c r="L82">
        <v>636.64005599999996</v>
      </c>
      <c r="M82">
        <v>90.274411000000001</v>
      </c>
      <c r="N82">
        <v>115.727243</v>
      </c>
      <c r="O82">
        <v>121.24825300000001</v>
      </c>
      <c r="P82">
        <v>137.4134</v>
      </c>
      <c r="Q82">
        <v>19.526707999999999</v>
      </c>
      <c r="R82">
        <v>41.659484999999997</v>
      </c>
      <c r="S82">
        <v>25.854801999999999</v>
      </c>
      <c r="T82">
        <v>0.78383700000000001</v>
      </c>
      <c r="U82">
        <v>405.24372899999997</v>
      </c>
      <c r="V82">
        <v>11.283382</v>
      </c>
      <c r="W82">
        <v>39.942785000000001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42.371208000000003</v>
      </c>
      <c r="AC82">
        <v>31.111841999999999</v>
      </c>
      <c r="AD82">
        <v>37.135857000000001</v>
      </c>
      <c r="AE82">
        <v>50.308022000000001</v>
      </c>
      <c r="AF82">
        <v>16.939312000000001</v>
      </c>
      <c r="AG82">
        <v>39.333455000000001</v>
      </c>
      <c r="AH82">
        <v>142.096822</v>
      </c>
      <c r="AI82">
        <v>66.580196999999998</v>
      </c>
      <c r="AJ82">
        <v>0</v>
      </c>
      <c r="AK82">
        <v>53.541170999999999</v>
      </c>
      <c r="AL82">
        <v>79.274951999999999</v>
      </c>
      <c r="AM82">
        <v>16.053045000000001</v>
      </c>
      <c r="AN82">
        <v>0</v>
      </c>
      <c r="AO82">
        <v>17.070228</v>
      </c>
      <c r="AP82">
        <v>9.9169900000000002</v>
      </c>
      <c r="AQ82">
        <v>25.034071000000001</v>
      </c>
      <c r="AR82">
        <v>45.938654</v>
      </c>
      <c r="AS82">
        <v>32.779383000000003</v>
      </c>
      <c r="AT82">
        <v>18.108830000000001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1.5925210000000001</v>
      </c>
      <c r="BB82">
        <v>1.347745</v>
      </c>
      <c r="BC82">
        <v>80.319999999999993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3325.5505539999999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666.01857099999995</v>
      </c>
      <c r="L83">
        <v>636.64005599999996</v>
      </c>
      <c r="M83">
        <v>90.274411000000001</v>
      </c>
      <c r="N83">
        <v>115.727243</v>
      </c>
      <c r="O83">
        <v>121.24825300000001</v>
      </c>
      <c r="P83">
        <v>137.4134</v>
      </c>
      <c r="Q83">
        <v>19.526707999999999</v>
      </c>
      <c r="R83">
        <v>41.659484999999997</v>
      </c>
      <c r="S83">
        <v>25.854801999999999</v>
      </c>
      <c r="T83">
        <v>0.78383700000000001</v>
      </c>
      <c r="U83">
        <v>405.24372899999997</v>
      </c>
      <c r="V83">
        <v>11.283382</v>
      </c>
      <c r="W83">
        <v>39.942785000000001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42.371208000000003</v>
      </c>
      <c r="AC83">
        <v>31.111841999999999</v>
      </c>
      <c r="AD83">
        <v>37.135857000000001</v>
      </c>
      <c r="AE83">
        <v>50.308022000000001</v>
      </c>
      <c r="AF83">
        <v>16.939312000000001</v>
      </c>
      <c r="AG83">
        <v>39.333455000000001</v>
      </c>
      <c r="AH83">
        <v>142.096822</v>
      </c>
      <c r="AI83">
        <v>66.580196999999998</v>
      </c>
      <c r="AJ83">
        <v>0</v>
      </c>
      <c r="AK83">
        <v>53.541170999999999</v>
      </c>
      <c r="AL83">
        <v>79.274951999999999</v>
      </c>
      <c r="AM83">
        <v>16.053045000000001</v>
      </c>
      <c r="AN83">
        <v>0</v>
      </c>
      <c r="AO83">
        <v>17.070228</v>
      </c>
      <c r="AP83">
        <v>9.9169900000000002</v>
      </c>
      <c r="AQ83">
        <v>25.034071000000001</v>
      </c>
      <c r="AR83">
        <v>45.938654</v>
      </c>
      <c r="AS83">
        <v>32.779383000000003</v>
      </c>
      <c r="AT83">
        <v>19.353960000000001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1.5925210000000001</v>
      </c>
      <c r="BB83">
        <v>1.347745</v>
      </c>
      <c r="BC83">
        <v>79.349999999999994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3325.8256839999995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666.01857099999995</v>
      </c>
      <c r="L84">
        <v>636.64005599999996</v>
      </c>
      <c r="M84">
        <v>90.274411000000001</v>
      </c>
      <c r="N84">
        <v>115.727243</v>
      </c>
      <c r="O84">
        <v>121.24825300000001</v>
      </c>
      <c r="P84">
        <v>137.4134</v>
      </c>
      <c r="Q84">
        <v>19.526707999999999</v>
      </c>
      <c r="R84">
        <v>41.659484999999997</v>
      </c>
      <c r="S84">
        <v>25.854801999999999</v>
      </c>
      <c r="T84">
        <v>0.78383700000000001</v>
      </c>
      <c r="U84">
        <v>405.24372899999997</v>
      </c>
      <c r="V84">
        <v>11.283382</v>
      </c>
      <c r="W84">
        <v>39.942785000000001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42.371208000000003</v>
      </c>
      <c r="AC84">
        <v>31.111841999999999</v>
      </c>
      <c r="AD84">
        <v>37.135857000000001</v>
      </c>
      <c r="AE84">
        <v>50.308022000000001</v>
      </c>
      <c r="AF84">
        <v>16.939312000000001</v>
      </c>
      <c r="AG84">
        <v>39.333455000000001</v>
      </c>
      <c r="AH84">
        <v>142.096822</v>
      </c>
      <c r="AI84">
        <v>58.317284999999998</v>
      </c>
      <c r="AJ84">
        <v>0</v>
      </c>
      <c r="AK84">
        <v>53.541170999999999</v>
      </c>
      <c r="AL84">
        <v>79.274951999999999</v>
      </c>
      <c r="AM84">
        <v>16.053045000000001</v>
      </c>
      <c r="AN84">
        <v>0</v>
      </c>
      <c r="AO84">
        <v>17.070228</v>
      </c>
      <c r="AP84">
        <v>9.9169900000000002</v>
      </c>
      <c r="AQ84">
        <v>25.034071000000001</v>
      </c>
      <c r="AR84">
        <v>45.938654</v>
      </c>
      <c r="AS84">
        <v>32.779383000000003</v>
      </c>
      <c r="AT84">
        <v>19.353960000000001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1.5925210000000001</v>
      </c>
      <c r="BB84">
        <v>1.347745</v>
      </c>
      <c r="BC84">
        <v>77.42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3315.6327719999999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666.01857099999995</v>
      </c>
      <c r="L85">
        <v>636.64005599999996</v>
      </c>
      <c r="M85">
        <v>90.274411000000001</v>
      </c>
      <c r="N85">
        <v>115.727243</v>
      </c>
      <c r="O85">
        <v>121.24825300000001</v>
      </c>
      <c r="P85">
        <v>137.4134</v>
      </c>
      <c r="Q85">
        <v>19.526707999999999</v>
      </c>
      <c r="R85">
        <v>41.659484999999997</v>
      </c>
      <c r="S85">
        <v>25.854801999999999</v>
      </c>
      <c r="T85">
        <v>0.78383700000000001</v>
      </c>
      <c r="U85">
        <v>405.24372899999997</v>
      </c>
      <c r="V85">
        <v>11.283382</v>
      </c>
      <c r="W85">
        <v>39.942785000000001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42.371208000000003</v>
      </c>
      <c r="AC85">
        <v>31.111841999999999</v>
      </c>
      <c r="AD85">
        <v>37.135857000000001</v>
      </c>
      <c r="AE85">
        <v>50.308022000000001</v>
      </c>
      <c r="AF85">
        <v>16.939312000000001</v>
      </c>
      <c r="AG85">
        <v>39.333455000000001</v>
      </c>
      <c r="AH85">
        <v>142.096822</v>
      </c>
      <c r="AI85">
        <v>10.367516999999999</v>
      </c>
      <c r="AJ85">
        <v>0</v>
      </c>
      <c r="AK85">
        <v>53.541170999999999</v>
      </c>
      <c r="AL85">
        <v>79.274951999999999</v>
      </c>
      <c r="AM85">
        <v>16.053045000000001</v>
      </c>
      <c r="AN85">
        <v>0</v>
      </c>
      <c r="AO85">
        <v>17.070228</v>
      </c>
      <c r="AP85">
        <v>9.9169900000000002</v>
      </c>
      <c r="AQ85">
        <v>25.034071000000001</v>
      </c>
      <c r="AR85">
        <v>45.938654</v>
      </c>
      <c r="AS85">
        <v>32.779383000000003</v>
      </c>
      <c r="AT85">
        <v>19.353960000000001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1.5925210000000001</v>
      </c>
      <c r="BB85">
        <v>1.347745</v>
      </c>
      <c r="BC85">
        <v>76.45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3266.7130039999997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666.01857099999995</v>
      </c>
      <c r="L86">
        <v>636.64005599999996</v>
      </c>
      <c r="M86">
        <v>90.274411000000001</v>
      </c>
      <c r="N86">
        <v>115.727243</v>
      </c>
      <c r="O86">
        <v>121.24825300000001</v>
      </c>
      <c r="P86">
        <v>137.4134</v>
      </c>
      <c r="Q86">
        <v>19.526707999999999</v>
      </c>
      <c r="R86">
        <v>41.659484999999997</v>
      </c>
      <c r="S86">
        <v>25.854801999999999</v>
      </c>
      <c r="T86">
        <v>0.78383700000000001</v>
      </c>
      <c r="U86">
        <v>405.24372899999997</v>
      </c>
      <c r="V86">
        <v>11.283382</v>
      </c>
      <c r="W86">
        <v>39.942785000000001</v>
      </c>
      <c r="X86">
        <v>142.75074900000001</v>
      </c>
      <c r="Y86">
        <v>0</v>
      </c>
      <c r="Z86">
        <v>6.3421120000000002</v>
      </c>
      <c r="AA86">
        <v>40.786696999999997</v>
      </c>
      <c r="AB86">
        <v>40.512340999999999</v>
      </c>
      <c r="AC86">
        <v>29.586065999999999</v>
      </c>
      <c r="AD86">
        <v>37.135857000000001</v>
      </c>
      <c r="AE86">
        <v>50.308022000000001</v>
      </c>
      <c r="AF86">
        <v>16.142168000000002</v>
      </c>
      <c r="AG86">
        <v>39.333455000000001</v>
      </c>
      <c r="AH86">
        <v>142.096822</v>
      </c>
      <c r="AI86">
        <v>3.2398500000000001</v>
      </c>
      <c r="AJ86">
        <v>0</v>
      </c>
      <c r="AK86">
        <v>53.541170999999999</v>
      </c>
      <c r="AL86">
        <v>79.274951999999999</v>
      </c>
      <c r="AM86">
        <v>16.053045000000001</v>
      </c>
      <c r="AN86">
        <v>0</v>
      </c>
      <c r="AO86">
        <v>17.070228</v>
      </c>
      <c r="AP86">
        <v>9.9169900000000002</v>
      </c>
      <c r="AQ86">
        <v>25.034071000000001</v>
      </c>
      <c r="AR86">
        <v>45.938654</v>
      </c>
      <c r="AS86">
        <v>32.779383000000003</v>
      </c>
      <c r="AT86">
        <v>19.353960000000001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1.5925210000000001</v>
      </c>
      <c r="BB86">
        <v>1.347745</v>
      </c>
      <c r="BC86">
        <v>75.48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3241.6980789999998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666.01857099999995</v>
      </c>
      <c r="L87">
        <v>636.64005599999996</v>
      </c>
      <c r="M87">
        <v>90.274411000000001</v>
      </c>
      <c r="N87">
        <v>115.727243</v>
      </c>
      <c r="O87">
        <v>121.24825300000001</v>
      </c>
      <c r="P87">
        <v>137.4134</v>
      </c>
      <c r="Q87">
        <v>19.526707999999999</v>
      </c>
      <c r="R87">
        <v>41.659484999999997</v>
      </c>
      <c r="S87">
        <v>25.854801999999999</v>
      </c>
      <c r="T87">
        <v>0.78383700000000001</v>
      </c>
      <c r="U87">
        <v>405.24372899999997</v>
      </c>
      <c r="V87">
        <v>11.283382</v>
      </c>
      <c r="W87">
        <v>39.942785000000001</v>
      </c>
      <c r="X87">
        <v>142.75074900000001</v>
      </c>
      <c r="Y87">
        <v>0</v>
      </c>
      <c r="Z87">
        <v>6.3421120000000002</v>
      </c>
      <c r="AA87">
        <v>40.786696999999997</v>
      </c>
      <c r="AB87">
        <v>40.512340999999999</v>
      </c>
      <c r="AC87">
        <v>29.586065999999999</v>
      </c>
      <c r="AD87">
        <v>37.135857000000001</v>
      </c>
      <c r="AE87">
        <v>50.308022000000001</v>
      </c>
      <c r="AF87">
        <v>16.142168000000002</v>
      </c>
      <c r="AG87">
        <v>39.333455000000001</v>
      </c>
      <c r="AH87">
        <v>142.096822</v>
      </c>
      <c r="AI87">
        <v>3.2398500000000001</v>
      </c>
      <c r="AJ87">
        <v>0</v>
      </c>
      <c r="AK87">
        <v>53.541170999999999</v>
      </c>
      <c r="AL87">
        <v>79.274951999999999</v>
      </c>
      <c r="AM87">
        <v>16.053045000000001</v>
      </c>
      <c r="AN87">
        <v>0</v>
      </c>
      <c r="AO87">
        <v>17.070228</v>
      </c>
      <c r="AP87">
        <v>9.9169900000000002</v>
      </c>
      <c r="AQ87">
        <v>25.034071000000001</v>
      </c>
      <c r="AR87">
        <v>45.938654</v>
      </c>
      <c r="AS87">
        <v>32.779383000000003</v>
      </c>
      <c r="AT87">
        <v>12.540449000000001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1.5925210000000001</v>
      </c>
      <c r="BB87">
        <v>1.347745</v>
      </c>
      <c r="BC87">
        <v>74.510000000000005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3233.9145680000001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666.01857099999995</v>
      </c>
      <c r="L88">
        <v>636.64005599999996</v>
      </c>
      <c r="M88">
        <v>90.274411000000001</v>
      </c>
      <c r="N88">
        <v>115.727243</v>
      </c>
      <c r="O88">
        <v>121.24825300000001</v>
      </c>
      <c r="P88">
        <v>137.4134</v>
      </c>
      <c r="Q88">
        <v>19.526707999999999</v>
      </c>
      <c r="R88">
        <v>41.659484999999997</v>
      </c>
      <c r="S88">
        <v>25.854801999999999</v>
      </c>
      <c r="T88">
        <v>0.78383700000000001</v>
      </c>
      <c r="U88">
        <v>405.24372899999997</v>
      </c>
      <c r="V88">
        <v>11.283382</v>
      </c>
      <c r="W88">
        <v>39.942785000000001</v>
      </c>
      <c r="X88">
        <v>142.75074900000001</v>
      </c>
      <c r="Y88">
        <v>0</v>
      </c>
      <c r="Z88">
        <v>6.3421120000000002</v>
      </c>
      <c r="AA88">
        <v>40.786696999999997</v>
      </c>
      <c r="AB88">
        <v>40.512340999999999</v>
      </c>
      <c r="AC88">
        <v>29.586065999999999</v>
      </c>
      <c r="AD88">
        <v>37.135857000000001</v>
      </c>
      <c r="AE88">
        <v>50.308022000000001</v>
      </c>
      <c r="AF88">
        <v>16.142168000000002</v>
      </c>
      <c r="AG88">
        <v>39.333455000000001</v>
      </c>
      <c r="AH88">
        <v>142.096822</v>
      </c>
      <c r="AI88">
        <v>3.2398500000000001</v>
      </c>
      <c r="AJ88">
        <v>0</v>
      </c>
      <c r="AK88">
        <v>53.541170999999999</v>
      </c>
      <c r="AL88">
        <v>79.274951999999999</v>
      </c>
      <c r="AM88">
        <v>16.053045000000001</v>
      </c>
      <c r="AN88">
        <v>0</v>
      </c>
      <c r="AO88">
        <v>17.070228</v>
      </c>
      <c r="AP88">
        <v>9.9169900000000002</v>
      </c>
      <c r="AQ88">
        <v>25.034071000000001</v>
      </c>
      <c r="AR88">
        <v>45.938654</v>
      </c>
      <c r="AS88">
        <v>32.779383000000003</v>
      </c>
      <c r="AT88">
        <v>18.575806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1.5925210000000001</v>
      </c>
      <c r="BB88">
        <v>1.347745</v>
      </c>
      <c r="BC88">
        <v>73.55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3238.9899249999999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666.01857099999995</v>
      </c>
      <c r="L89">
        <v>636.64005599999996</v>
      </c>
      <c r="M89">
        <v>90.274411000000001</v>
      </c>
      <c r="N89">
        <v>115.727243</v>
      </c>
      <c r="O89">
        <v>121.24825300000001</v>
      </c>
      <c r="P89">
        <v>137.4134</v>
      </c>
      <c r="Q89">
        <v>19.526707999999999</v>
      </c>
      <c r="R89">
        <v>41.659484999999997</v>
      </c>
      <c r="S89">
        <v>25.854801999999999</v>
      </c>
      <c r="T89">
        <v>0.78383700000000001</v>
      </c>
      <c r="U89">
        <v>405.24372899999997</v>
      </c>
      <c r="V89">
        <v>11.283382</v>
      </c>
      <c r="W89">
        <v>39.942785000000001</v>
      </c>
      <c r="X89">
        <v>142.75074900000001</v>
      </c>
      <c r="Y89">
        <v>0</v>
      </c>
      <c r="Z89">
        <v>6.3421120000000002</v>
      </c>
      <c r="AA89">
        <v>40.786696999999997</v>
      </c>
      <c r="AB89">
        <v>40.512340999999999</v>
      </c>
      <c r="AC89">
        <v>29.586065999999999</v>
      </c>
      <c r="AD89">
        <v>37.135857000000001</v>
      </c>
      <c r="AE89">
        <v>50.308022000000001</v>
      </c>
      <c r="AF89">
        <v>16.142168000000002</v>
      </c>
      <c r="AG89">
        <v>39.333455000000001</v>
      </c>
      <c r="AH89">
        <v>142.096822</v>
      </c>
      <c r="AI89">
        <v>3.2398500000000001</v>
      </c>
      <c r="AJ89">
        <v>0</v>
      </c>
      <c r="AK89">
        <v>53.541170999999999</v>
      </c>
      <c r="AL89">
        <v>79.274951999999999</v>
      </c>
      <c r="AM89">
        <v>16.053045000000001</v>
      </c>
      <c r="AN89">
        <v>0.57457999999999998</v>
      </c>
      <c r="AO89">
        <v>17.070228</v>
      </c>
      <c r="AP89">
        <v>9.9169900000000002</v>
      </c>
      <c r="AQ89">
        <v>25.034071000000001</v>
      </c>
      <c r="AR89">
        <v>45.938654</v>
      </c>
      <c r="AS89">
        <v>32.779383000000003</v>
      </c>
      <c r="AT89">
        <v>15.113519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1.5925210000000001</v>
      </c>
      <c r="BB89">
        <v>1.347745</v>
      </c>
      <c r="BC89">
        <v>72.58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3235.1322179999997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666.01857099999995</v>
      </c>
      <c r="L90">
        <v>636.64005599999996</v>
      </c>
      <c r="M90">
        <v>90.274411000000001</v>
      </c>
      <c r="N90">
        <v>115.727243</v>
      </c>
      <c r="O90">
        <v>121.24825300000001</v>
      </c>
      <c r="P90">
        <v>137.4134</v>
      </c>
      <c r="Q90">
        <v>19.526707999999999</v>
      </c>
      <c r="R90">
        <v>41.659484999999997</v>
      </c>
      <c r="S90">
        <v>25.854801999999999</v>
      </c>
      <c r="T90">
        <v>0.78383700000000001</v>
      </c>
      <c r="U90">
        <v>405.24372899999997</v>
      </c>
      <c r="V90">
        <v>11.283382</v>
      </c>
      <c r="W90">
        <v>39.942785000000001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42.371208000000003</v>
      </c>
      <c r="AC90">
        <v>31.111841999999999</v>
      </c>
      <c r="AD90">
        <v>37.135857000000001</v>
      </c>
      <c r="AE90">
        <v>50.308022000000001</v>
      </c>
      <c r="AF90">
        <v>16.939312000000001</v>
      </c>
      <c r="AG90">
        <v>39.333455000000001</v>
      </c>
      <c r="AH90">
        <v>142.096822</v>
      </c>
      <c r="AI90">
        <v>3.2398500000000001</v>
      </c>
      <c r="AJ90">
        <v>0</v>
      </c>
      <c r="AK90">
        <v>53.541170999999999</v>
      </c>
      <c r="AL90">
        <v>79.274951999999999</v>
      </c>
      <c r="AM90">
        <v>16.053045000000001</v>
      </c>
      <c r="AN90">
        <v>0.99593900000000002</v>
      </c>
      <c r="AO90">
        <v>17.070228</v>
      </c>
      <c r="AP90">
        <v>9.9169900000000002</v>
      </c>
      <c r="AQ90">
        <v>25.034071000000001</v>
      </c>
      <c r="AR90">
        <v>45.938654</v>
      </c>
      <c r="AS90">
        <v>32.779383000000003</v>
      </c>
      <c r="AT90">
        <v>19.353960000000001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1.5925210000000001</v>
      </c>
      <c r="BB90">
        <v>1.347745</v>
      </c>
      <c r="BC90">
        <v>73.55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3257.6812759999998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666.01857099999995</v>
      </c>
      <c r="L91">
        <v>636.64005599999996</v>
      </c>
      <c r="M91">
        <v>90.274411000000001</v>
      </c>
      <c r="N91">
        <v>115.727243</v>
      </c>
      <c r="O91">
        <v>121.24825300000001</v>
      </c>
      <c r="P91">
        <v>137.4134</v>
      </c>
      <c r="Q91">
        <v>19.526707999999999</v>
      </c>
      <c r="R91">
        <v>41.659484999999997</v>
      </c>
      <c r="S91">
        <v>25.854801999999999</v>
      </c>
      <c r="T91">
        <v>0.78383700000000001</v>
      </c>
      <c r="U91">
        <v>405.24372899999997</v>
      </c>
      <c r="V91">
        <v>11.283382</v>
      </c>
      <c r="W91">
        <v>39.942785000000001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42.371208000000003</v>
      </c>
      <c r="AC91">
        <v>31.111841999999999</v>
      </c>
      <c r="AD91">
        <v>37.135857000000001</v>
      </c>
      <c r="AE91">
        <v>50.308022000000001</v>
      </c>
      <c r="AF91">
        <v>16.939312000000001</v>
      </c>
      <c r="AG91">
        <v>39.333455000000001</v>
      </c>
      <c r="AH91">
        <v>142.096822</v>
      </c>
      <c r="AI91">
        <v>3.2398500000000001</v>
      </c>
      <c r="AJ91">
        <v>0</v>
      </c>
      <c r="AK91">
        <v>53.541170999999999</v>
      </c>
      <c r="AL91">
        <v>78.150484000000006</v>
      </c>
      <c r="AM91">
        <v>16.053045000000001</v>
      </c>
      <c r="AN91">
        <v>0.99593900000000002</v>
      </c>
      <c r="AO91">
        <v>17.070228</v>
      </c>
      <c r="AP91">
        <v>9.9169900000000002</v>
      </c>
      <c r="AQ91">
        <v>25.034071000000001</v>
      </c>
      <c r="AR91">
        <v>45.938654</v>
      </c>
      <c r="AS91">
        <v>32.779383000000003</v>
      </c>
      <c r="AT91">
        <v>17.502132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1.5925210000000001</v>
      </c>
      <c r="BB91">
        <v>1.347745</v>
      </c>
      <c r="BC91">
        <v>77.42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3258.5749799999999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666.01857099999995</v>
      </c>
      <c r="L92">
        <v>636.64005599999996</v>
      </c>
      <c r="M92">
        <v>90.274411000000001</v>
      </c>
      <c r="N92">
        <v>115.727243</v>
      </c>
      <c r="O92">
        <v>121.24825300000001</v>
      </c>
      <c r="P92">
        <v>137.4134</v>
      </c>
      <c r="Q92">
        <v>19.526707999999999</v>
      </c>
      <c r="R92">
        <v>41.659484999999997</v>
      </c>
      <c r="S92">
        <v>25.854801999999999</v>
      </c>
      <c r="T92">
        <v>0.78383700000000001</v>
      </c>
      <c r="U92">
        <v>405.24372899999997</v>
      </c>
      <c r="V92">
        <v>11.283382</v>
      </c>
      <c r="W92">
        <v>39.942785000000001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42.371208000000003</v>
      </c>
      <c r="AC92">
        <v>31.111841999999999</v>
      </c>
      <c r="AD92">
        <v>37.135857000000001</v>
      </c>
      <c r="AE92">
        <v>50.308022000000001</v>
      </c>
      <c r="AF92">
        <v>16.939312000000001</v>
      </c>
      <c r="AG92">
        <v>39.333455000000001</v>
      </c>
      <c r="AH92">
        <v>142.096822</v>
      </c>
      <c r="AI92">
        <v>3.2398500000000001</v>
      </c>
      <c r="AJ92">
        <v>0</v>
      </c>
      <c r="AK92">
        <v>53.541170999999999</v>
      </c>
      <c r="AL92">
        <v>78.150484000000006</v>
      </c>
      <c r="AM92">
        <v>16.053045000000001</v>
      </c>
      <c r="AN92">
        <v>0.99593900000000002</v>
      </c>
      <c r="AO92">
        <v>17.070228</v>
      </c>
      <c r="AP92">
        <v>9.9169900000000002</v>
      </c>
      <c r="AQ92">
        <v>25.034071000000001</v>
      </c>
      <c r="AR92">
        <v>45.938654</v>
      </c>
      <c r="AS92">
        <v>32.779383000000003</v>
      </c>
      <c r="AT92">
        <v>18.203514999999999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1.5925210000000001</v>
      </c>
      <c r="BB92">
        <v>1.347745</v>
      </c>
      <c r="BC92">
        <v>78.38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3260.236363</v>
      </c>
    </row>
    <row r="93" spans="1:117">
      <c r="A93" t="s">
        <v>135</v>
      </c>
      <c r="B93">
        <v>0</v>
      </c>
      <c r="C93">
        <v>0</v>
      </c>
      <c r="D93">
        <v>16.129719999999999</v>
      </c>
      <c r="E93">
        <v>0</v>
      </c>
      <c r="F93">
        <v>0</v>
      </c>
      <c r="G93">
        <v>24.192499999999999</v>
      </c>
      <c r="H93">
        <v>0</v>
      </c>
      <c r="I93">
        <v>0</v>
      </c>
      <c r="J93">
        <v>20.3217</v>
      </c>
      <c r="K93">
        <v>666.01857099999995</v>
      </c>
      <c r="L93">
        <v>636.64005599999996</v>
      </c>
      <c r="M93">
        <v>90.274411000000001</v>
      </c>
      <c r="N93">
        <v>115.727243</v>
      </c>
      <c r="O93">
        <v>121.24825300000001</v>
      </c>
      <c r="P93">
        <v>137.4134</v>
      </c>
      <c r="Q93">
        <v>19.526707999999999</v>
      </c>
      <c r="R93">
        <v>41.659484999999997</v>
      </c>
      <c r="S93">
        <v>25.854801999999999</v>
      </c>
      <c r="T93">
        <v>0.78383700000000001</v>
      </c>
      <c r="U93">
        <v>405.24372899999997</v>
      </c>
      <c r="V93">
        <v>11.283382</v>
      </c>
      <c r="W93">
        <v>39.942785000000001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42.371208000000003</v>
      </c>
      <c r="AC93">
        <v>31.111841999999999</v>
      </c>
      <c r="AD93">
        <v>37.135857000000001</v>
      </c>
      <c r="AE93">
        <v>50.308022000000001</v>
      </c>
      <c r="AF93">
        <v>16.939312000000001</v>
      </c>
      <c r="AG93">
        <v>39.333455000000001</v>
      </c>
      <c r="AH93">
        <v>142.096822</v>
      </c>
      <c r="AI93">
        <v>3.2398500000000001</v>
      </c>
      <c r="AJ93">
        <v>0</v>
      </c>
      <c r="AK93">
        <v>53.541170999999999</v>
      </c>
      <c r="AL93">
        <v>78.150484000000006</v>
      </c>
      <c r="AM93">
        <v>16.053045000000001</v>
      </c>
      <c r="AN93">
        <v>0.57457999999999998</v>
      </c>
      <c r="AO93">
        <v>17.070228</v>
      </c>
      <c r="AP93">
        <v>7.4377420000000001</v>
      </c>
      <c r="AQ93">
        <v>25.034071000000001</v>
      </c>
      <c r="AR93">
        <v>45.938654</v>
      </c>
      <c r="AS93">
        <v>32.779383000000003</v>
      </c>
      <c r="AT93">
        <v>14.463317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1.5925210000000001</v>
      </c>
      <c r="BB93">
        <v>1.347745</v>
      </c>
      <c r="BC93">
        <v>78.38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3314.2394779999995</v>
      </c>
    </row>
    <row r="94" spans="1:117">
      <c r="A94" t="s">
        <v>136</v>
      </c>
      <c r="B94">
        <v>0</v>
      </c>
      <c r="C94">
        <v>0</v>
      </c>
      <c r="D94">
        <v>16.129719999999999</v>
      </c>
      <c r="E94">
        <v>0</v>
      </c>
      <c r="F94">
        <v>0</v>
      </c>
      <c r="G94">
        <v>24.192499999999999</v>
      </c>
      <c r="H94">
        <v>0</v>
      </c>
      <c r="I94">
        <v>0</v>
      </c>
      <c r="J94">
        <v>24.192499999999999</v>
      </c>
      <c r="K94">
        <v>666.01857099999995</v>
      </c>
      <c r="L94">
        <v>636.64005599999996</v>
      </c>
      <c r="M94">
        <v>90.274411000000001</v>
      </c>
      <c r="N94">
        <v>115.727243</v>
      </c>
      <c r="O94">
        <v>121.24825300000001</v>
      </c>
      <c r="P94">
        <v>137.4134</v>
      </c>
      <c r="Q94">
        <v>19.526707999999999</v>
      </c>
      <c r="R94">
        <v>41.659484999999997</v>
      </c>
      <c r="S94">
        <v>25.854801999999999</v>
      </c>
      <c r="T94">
        <v>0.78383700000000001</v>
      </c>
      <c r="U94">
        <v>405.24372899999997</v>
      </c>
      <c r="V94">
        <v>11.283382</v>
      </c>
      <c r="W94">
        <v>39.942785000000001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42.371208000000003</v>
      </c>
      <c r="AC94">
        <v>31.111841999999999</v>
      </c>
      <c r="AD94">
        <v>37.135857000000001</v>
      </c>
      <c r="AE94">
        <v>50.308022000000001</v>
      </c>
      <c r="AF94">
        <v>16.939312000000001</v>
      </c>
      <c r="AG94">
        <v>39.333455000000001</v>
      </c>
      <c r="AH94">
        <v>142.096822</v>
      </c>
      <c r="AI94">
        <v>3.2398500000000001</v>
      </c>
      <c r="AJ94">
        <v>0</v>
      </c>
      <c r="AK94">
        <v>53.541170999999999</v>
      </c>
      <c r="AL94">
        <v>78.150484000000006</v>
      </c>
      <c r="AM94">
        <v>16.053045000000001</v>
      </c>
      <c r="AN94">
        <v>0.57457999999999998</v>
      </c>
      <c r="AO94">
        <v>17.070228</v>
      </c>
      <c r="AP94">
        <v>7.4377420000000001</v>
      </c>
      <c r="AQ94">
        <v>25.034071000000001</v>
      </c>
      <c r="AR94">
        <v>45.938654</v>
      </c>
      <c r="AS94">
        <v>32.779383000000003</v>
      </c>
      <c r="AT94">
        <v>11.66935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1.5925210000000001</v>
      </c>
      <c r="BB94">
        <v>1.347745</v>
      </c>
      <c r="BC94">
        <v>78.38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3315.316311</v>
      </c>
    </row>
    <row r="95" spans="1:117">
      <c r="A95" t="s">
        <v>137</v>
      </c>
      <c r="B95">
        <v>0</v>
      </c>
      <c r="C95">
        <v>0</v>
      </c>
      <c r="D95">
        <v>16.129719999999999</v>
      </c>
      <c r="E95">
        <v>0</v>
      </c>
      <c r="F95">
        <v>0</v>
      </c>
      <c r="G95">
        <v>29.582685999999999</v>
      </c>
      <c r="H95">
        <v>0</v>
      </c>
      <c r="I95">
        <v>0</v>
      </c>
      <c r="J95">
        <v>37.837069999999997</v>
      </c>
      <c r="K95">
        <v>666.01857099999995</v>
      </c>
      <c r="L95">
        <v>636.64005599999996</v>
      </c>
      <c r="M95">
        <v>90.274411000000001</v>
      </c>
      <c r="N95">
        <v>115.727243</v>
      </c>
      <c r="O95">
        <v>121.24825300000001</v>
      </c>
      <c r="P95">
        <v>137.4134</v>
      </c>
      <c r="Q95">
        <v>19.526707999999999</v>
      </c>
      <c r="R95">
        <v>41.659484999999997</v>
      </c>
      <c r="S95">
        <v>25.854801999999999</v>
      </c>
      <c r="T95">
        <v>0.78383700000000001</v>
      </c>
      <c r="U95">
        <v>405.24372899999997</v>
      </c>
      <c r="V95">
        <v>11.283382</v>
      </c>
      <c r="W95">
        <v>39.942785000000001</v>
      </c>
      <c r="X95">
        <v>142.75074900000001</v>
      </c>
      <c r="Y95">
        <v>0</v>
      </c>
      <c r="Z95">
        <v>12.684225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16.341455</v>
      </c>
      <c r="AG95">
        <v>39.333455000000001</v>
      </c>
      <c r="AH95">
        <v>142.096822</v>
      </c>
      <c r="AI95">
        <v>15.551277000000001</v>
      </c>
      <c r="AJ95">
        <v>0</v>
      </c>
      <c r="AK95">
        <v>53.541170999999999</v>
      </c>
      <c r="AL95">
        <v>78.150484000000006</v>
      </c>
      <c r="AM95">
        <v>16.053045000000001</v>
      </c>
      <c r="AN95">
        <v>0</v>
      </c>
      <c r="AO95">
        <v>17.070228</v>
      </c>
      <c r="AP95">
        <v>7.4377420000000001</v>
      </c>
      <c r="AQ95">
        <v>25.034071000000001</v>
      </c>
      <c r="AR95">
        <v>45.938654</v>
      </c>
      <c r="AS95">
        <v>32.779383000000003</v>
      </c>
      <c r="AT95">
        <v>12.994014999999999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1.5925210000000001</v>
      </c>
      <c r="BB95">
        <v>1.347745</v>
      </c>
      <c r="BC95">
        <v>78.38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3337.0367210000004</v>
      </c>
    </row>
    <row r="96" spans="1:117">
      <c r="A96" t="s">
        <v>138</v>
      </c>
      <c r="B96">
        <v>0</v>
      </c>
      <c r="C96">
        <v>0</v>
      </c>
      <c r="D96">
        <v>16.129719999999999</v>
      </c>
      <c r="E96">
        <v>0</v>
      </c>
      <c r="F96">
        <v>0</v>
      </c>
      <c r="G96">
        <v>29.582685999999999</v>
      </c>
      <c r="H96">
        <v>0</v>
      </c>
      <c r="I96">
        <v>0</v>
      </c>
      <c r="J96">
        <v>37.837069999999997</v>
      </c>
      <c r="K96">
        <v>666.01857099999995</v>
      </c>
      <c r="L96">
        <v>636.64005599999996</v>
      </c>
      <c r="M96">
        <v>90.274411000000001</v>
      </c>
      <c r="N96">
        <v>115.727243</v>
      </c>
      <c r="O96">
        <v>121.24825300000001</v>
      </c>
      <c r="P96">
        <v>137.4134</v>
      </c>
      <c r="Q96">
        <v>19.526707999999999</v>
      </c>
      <c r="R96">
        <v>41.659484999999997</v>
      </c>
      <c r="S96">
        <v>25.854801999999999</v>
      </c>
      <c r="T96">
        <v>0.78383700000000001</v>
      </c>
      <c r="U96">
        <v>405.24372899999997</v>
      </c>
      <c r="V96">
        <v>11.283382</v>
      </c>
      <c r="W96">
        <v>39.942785000000001</v>
      </c>
      <c r="X96">
        <v>142.75074900000001</v>
      </c>
      <c r="Y96">
        <v>0</v>
      </c>
      <c r="Z96">
        <v>12.684225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16.341455</v>
      </c>
      <c r="AG96">
        <v>39.333455000000001</v>
      </c>
      <c r="AH96">
        <v>142.096822</v>
      </c>
      <c r="AI96">
        <v>15.551277000000001</v>
      </c>
      <c r="AJ96">
        <v>0</v>
      </c>
      <c r="AK96">
        <v>53.541170999999999</v>
      </c>
      <c r="AL96">
        <v>78.150484000000006</v>
      </c>
      <c r="AM96">
        <v>16.053045000000001</v>
      </c>
      <c r="AN96">
        <v>0</v>
      </c>
      <c r="AO96">
        <v>17.070228</v>
      </c>
      <c r="AP96">
        <v>7.4377420000000001</v>
      </c>
      <c r="AQ96">
        <v>25.034071000000001</v>
      </c>
      <c r="AR96">
        <v>45.938654</v>
      </c>
      <c r="AS96">
        <v>32.779383000000003</v>
      </c>
      <c r="AT96">
        <v>14.225019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1.5925210000000001</v>
      </c>
      <c r="BB96">
        <v>1.347745</v>
      </c>
      <c r="BC96">
        <v>76.45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3336.3377249999999</v>
      </c>
    </row>
    <row r="97" spans="1:117">
      <c r="A97" t="s">
        <v>139</v>
      </c>
      <c r="B97">
        <v>0</v>
      </c>
      <c r="C97">
        <v>0</v>
      </c>
      <c r="D97">
        <v>0.13767799999999999</v>
      </c>
      <c r="E97">
        <v>0</v>
      </c>
      <c r="F97">
        <v>0</v>
      </c>
      <c r="G97">
        <v>0.27864699999999998</v>
      </c>
      <c r="H97">
        <v>0</v>
      </c>
      <c r="I97">
        <v>0</v>
      </c>
      <c r="J97">
        <v>17.515370000000001</v>
      </c>
      <c r="K97">
        <v>666.01857099999995</v>
      </c>
      <c r="L97">
        <v>636.64005599999996</v>
      </c>
      <c r="M97">
        <v>90.274411000000001</v>
      </c>
      <c r="N97">
        <v>115.727243</v>
      </c>
      <c r="O97">
        <v>121.24825300000001</v>
      </c>
      <c r="P97">
        <v>137.4134</v>
      </c>
      <c r="Q97">
        <v>19.526707999999999</v>
      </c>
      <c r="R97">
        <v>41.659484999999997</v>
      </c>
      <c r="S97">
        <v>25.854801999999999</v>
      </c>
      <c r="T97">
        <v>0.78383700000000001</v>
      </c>
      <c r="U97">
        <v>405.24372899999997</v>
      </c>
      <c r="V97">
        <v>11.283382</v>
      </c>
      <c r="W97">
        <v>39.942785000000001</v>
      </c>
      <c r="X97">
        <v>142.75074900000001</v>
      </c>
      <c r="Y97">
        <v>0</v>
      </c>
      <c r="Z97">
        <v>12.684225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16.341455</v>
      </c>
      <c r="AG97">
        <v>39.333455000000001</v>
      </c>
      <c r="AH97">
        <v>142.096822</v>
      </c>
      <c r="AI97">
        <v>15.551277000000001</v>
      </c>
      <c r="AJ97">
        <v>0</v>
      </c>
      <c r="AK97">
        <v>53.541170999999999</v>
      </c>
      <c r="AL97">
        <v>78.150484000000006</v>
      </c>
      <c r="AM97">
        <v>16.053045000000001</v>
      </c>
      <c r="AN97">
        <v>0.57457999999999998</v>
      </c>
      <c r="AO97">
        <v>17.070228</v>
      </c>
      <c r="AP97">
        <v>4.9584950000000001</v>
      </c>
      <c r="AQ97">
        <v>25.034071000000001</v>
      </c>
      <c r="AR97">
        <v>45.938654</v>
      </c>
      <c r="AS97">
        <v>32.779383000000003</v>
      </c>
      <c r="AT97">
        <v>9.1595410000000008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1.5925210000000001</v>
      </c>
      <c r="BB97">
        <v>1.347745</v>
      </c>
      <c r="BC97">
        <v>76.45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3263.7497989999997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666.01857099999995</v>
      </c>
      <c r="L98">
        <v>636.64005599999996</v>
      </c>
      <c r="M98">
        <v>90.274411000000001</v>
      </c>
      <c r="N98">
        <v>115.727243</v>
      </c>
      <c r="O98">
        <v>121.24825300000001</v>
      </c>
      <c r="P98">
        <v>137.4134</v>
      </c>
      <c r="Q98">
        <v>19.526707999999999</v>
      </c>
      <c r="R98">
        <v>41.659484999999997</v>
      </c>
      <c r="S98">
        <v>25.854801999999999</v>
      </c>
      <c r="T98">
        <v>0.78383700000000001</v>
      </c>
      <c r="U98">
        <v>405.24372899999997</v>
      </c>
      <c r="V98">
        <v>11.283382</v>
      </c>
      <c r="W98">
        <v>39.942785000000001</v>
      </c>
      <c r="X98">
        <v>142.75074900000001</v>
      </c>
      <c r="Y98">
        <v>0</v>
      </c>
      <c r="Z98">
        <v>12.684225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16.341455</v>
      </c>
      <c r="AG98">
        <v>39.333455000000001</v>
      </c>
      <c r="AH98">
        <v>142.096822</v>
      </c>
      <c r="AI98">
        <v>15.551277000000001</v>
      </c>
      <c r="AJ98">
        <v>0</v>
      </c>
      <c r="AK98">
        <v>53.541170999999999</v>
      </c>
      <c r="AL98">
        <v>78.150484000000006</v>
      </c>
      <c r="AM98">
        <v>16.053045000000001</v>
      </c>
      <c r="AN98">
        <v>0.57457999999999998</v>
      </c>
      <c r="AO98">
        <v>17.070228</v>
      </c>
      <c r="AP98">
        <v>4.9584950000000001</v>
      </c>
      <c r="AQ98">
        <v>25.034071000000001</v>
      </c>
      <c r="AR98">
        <v>45.938654</v>
      </c>
      <c r="AS98">
        <v>32.779383000000003</v>
      </c>
      <c r="AT98">
        <v>10.055616000000001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1.5925210000000001</v>
      </c>
      <c r="BB98">
        <v>1.347745</v>
      </c>
      <c r="BC98">
        <v>76.45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3246.7141789999996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2.5447895749999994E-2</v>
      </c>
      <c r="E99">
        <f t="shared" si="2"/>
        <v>0</v>
      </c>
      <c r="F99">
        <f t="shared" si="2"/>
        <v>0</v>
      </c>
      <c r="G99">
        <f t="shared" si="2"/>
        <v>0.11477391875000001</v>
      </c>
      <c r="H99">
        <f t="shared" si="2"/>
        <v>0</v>
      </c>
      <c r="I99">
        <f t="shared" si="2"/>
        <v>0</v>
      </c>
      <c r="J99">
        <f t="shared" si="2"/>
        <v>0.16050903975000005</v>
      </c>
      <c r="K99">
        <f t="shared" si="2"/>
        <v>13.503661047250004</v>
      </c>
      <c r="L99">
        <f t="shared" si="2"/>
        <v>12.518592011999987</v>
      </c>
      <c r="M99">
        <f t="shared" si="2"/>
        <v>2.1669385852500049</v>
      </c>
      <c r="N99">
        <f t="shared" si="2"/>
        <v>2.7774538319999973</v>
      </c>
      <c r="O99">
        <f t="shared" si="2"/>
        <v>2.9099580719999971</v>
      </c>
      <c r="P99">
        <f t="shared" si="2"/>
        <v>3.2979215999999973</v>
      </c>
      <c r="Q99">
        <f t="shared" si="2"/>
        <v>0.39257558200000059</v>
      </c>
      <c r="R99">
        <f t="shared" si="2"/>
        <v>0.89919755975000148</v>
      </c>
      <c r="S99">
        <f t="shared" si="2"/>
        <v>0.51409450000000001</v>
      </c>
      <c r="T99">
        <f t="shared" si="2"/>
        <v>1.8812087999999994E-2</v>
      </c>
      <c r="U99">
        <f t="shared" si="2"/>
        <v>9.5878292990000205</v>
      </c>
      <c r="V99">
        <f t="shared" si="2"/>
        <v>0.30543788400000021</v>
      </c>
      <c r="W99">
        <f t="shared" si="2"/>
        <v>0.87624392125000139</v>
      </c>
      <c r="X99">
        <f t="shared" si="2"/>
        <v>3.2660828110000062</v>
      </c>
      <c r="Y99">
        <f t="shared" si="2"/>
        <v>0</v>
      </c>
      <c r="Z99">
        <f t="shared" si="2"/>
        <v>0.26795424725000017</v>
      </c>
      <c r="AA99">
        <f t="shared" si="2"/>
        <v>0.97683497150000009</v>
      </c>
      <c r="AB99">
        <f t="shared" si="2"/>
        <v>0.97959497400000095</v>
      </c>
      <c r="AC99">
        <f t="shared" si="2"/>
        <v>0.7146429119999993</v>
      </c>
      <c r="AD99">
        <f t="shared" si="2"/>
        <v>0.79910420150000083</v>
      </c>
      <c r="AE99">
        <f t="shared" si="2"/>
        <v>1.2073925280000022</v>
      </c>
      <c r="AF99">
        <f t="shared" si="2"/>
        <v>0.25747755800000016</v>
      </c>
      <c r="AG99">
        <f t="shared" si="2"/>
        <v>0.94400291999999919</v>
      </c>
      <c r="AH99">
        <f t="shared" si="2"/>
        <v>3.043264251249997</v>
      </c>
      <c r="AI99">
        <f t="shared" si="2"/>
        <v>0.26328181600000022</v>
      </c>
      <c r="AJ99">
        <f t="shared" si="2"/>
        <v>0</v>
      </c>
      <c r="AK99">
        <f t="shared" si="2"/>
        <v>1.2849881039999982</v>
      </c>
      <c r="AL99">
        <f t="shared" si="2"/>
        <v>1.8469939305</v>
      </c>
      <c r="AM99">
        <f t="shared" si="2"/>
        <v>0.29521435900000037</v>
      </c>
      <c r="AN99">
        <f t="shared" si="2"/>
        <v>1.4651792500000001E-3</v>
      </c>
      <c r="AO99">
        <f t="shared" si="2"/>
        <v>0.51779691549999973</v>
      </c>
      <c r="AP99">
        <f t="shared" si="2"/>
        <v>0.20159380525000031</v>
      </c>
      <c r="AQ99">
        <f t="shared" si="2"/>
        <v>0.35445376050000033</v>
      </c>
      <c r="AR99">
        <f t="shared" si="2"/>
        <v>1.115347788</v>
      </c>
      <c r="AS99">
        <f t="shared" si="2"/>
        <v>0.78875390100000109</v>
      </c>
      <c r="AT99">
        <f t="shared" si="2"/>
        <v>0.4061015142499998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5.0525412999999991E-2</v>
      </c>
      <c r="AZ99">
        <f t="shared" si="2"/>
        <v>3.7100039250000029E-2</v>
      </c>
      <c r="BA99">
        <f t="shared" si="2"/>
        <v>3.1474043749999993E-2</v>
      </c>
      <c r="BB99">
        <f t="shared" si="2"/>
        <v>3.2345880000000056E-2</v>
      </c>
      <c r="BC99">
        <f t="shared" si="2"/>
        <v>1.2910200000000001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71.044254660499988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261.86</v>
      </c>
      <c r="C3" s="34">
        <v>87.29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210.96</v>
      </c>
      <c r="O3">
        <v>101.37</v>
      </c>
      <c r="P3">
        <v>7.32</v>
      </c>
      <c r="Q3">
        <v>39.07</v>
      </c>
      <c r="R3" s="93">
        <v>0</v>
      </c>
      <c r="S3" s="93">
        <v>0</v>
      </c>
      <c r="T3" s="93">
        <v>0</v>
      </c>
      <c r="U3">
        <v>7.69</v>
      </c>
      <c r="V3">
        <v>0</v>
      </c>
      <c r="W3">
        <v>10.01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</row>
    <row r="4" spans="1:35">
      <c r="A4" t="s">
        <v>46</v>
      </c>
      <c r="B4" s="34">
        <v>261.86</v>
      </c>
      <c r="C4" s="34">
        <v>87.29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210.96</v>
      </c>
      <c r="O4">
        <v>101.37</v>
      </c>
      <c r="P4">
        <v>7.32</v>
      </c>
      <c r="Q4">
        <v>38.89</v>
      </c>
      <c r="R4" s="93">
        <v>0</v>
      </c>
      <c r="S4" s="93">
        <v>0</v>
      </c>
      <c r="T4" s="93">
        <v>0</v>
      </c>
      <c r="U4">
        <v>7.69</v>
      </c>
      <c r="V4">
        <v>0</v>
      </c>
      <c r="W4">
        <v>10.01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</row>
    <row r="5" spans="1:35">
      <c r="A5" t="s">
        <v>47</v>
      </c>
      <c r="B5" s="34">
        <v>261.86</v>
      </c>
      <c r="C5" s="34">
        <v>87.29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210.96</v>
      </c>
      <c r="O5">
        <v>101.37</v>
      </c>
      <c r="P5">
        <v>7.32</v>
      </c>
      <c r="Q5">
        <v>36.65</v>
      </c>
      <c r="R5" s="93">
        <v>0</v>
      </c>
      <c r="S5" s="93">
        <v>0</v>
      </c>
      <c r="T5" s="93">
        <v>0</v>
      </c>
      <c r="U5">
        <v>7.69</v>
      </c>
      <c r="V5">
        <v>0</v>
      </c>
      <c r="W5">
        <v>10.01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</row>
    <row r="6" spans="1:35">
      <c r="A6" t="s">
        <v>48</v>
      </c>
      <c r="B6" s="34">
        <v>261.86</v>
      </c>
      <c r="C6" s="34">
        <v>87.29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210.96</v>
      </c>
      <c r="O6">
        <v>101.37</v>
      </c>
      <c r="P6">
        <v>7.32</v>
      </c>
      <c r="Q6">
        <v>36.29</v>
      </c>
      <c r="R6" s="93">
        <v>0</v>
      </c>
      <c r="S6" s="93">
        <v>0</v>
      </c>
      <c r="T6" s="93">
        <v>0</v>
      </c>
      <c r="U6">
        <v>7.69</v>
      </c>
      <c r="V6">
        <v>0</v>
      </c>
      <c r="W6">
        <v>10.01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</row>
    <row r="7" spans="1:35">
      <c r="A7" t="s">
        <v>49</v>
      </c>
      <c r="B7" s="34">
        <v>261.86</v>
      </c>
      <c r="C7" s="34">
        <v>87.29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224.51</v>
      </c>
      <c r="O7">
        <v>101.37</v>
      </c>
      <c r="P7">
        <v>7.32</v>
      </c>
      <c r="Q7">
        <v>36.01</v>
      </c>
      <c r="R7" s="93">
        <v>0</v>
      </c>
      <c r="S7" s="93">
        <v>0</v>
      </c>
      <c r="T7" s="93">
        <v>0</v>
      </c>
      <c r="U7">
        <v>7.69</v>
      </c>
      <c r="V7">
        <v>0</v>
      </c>
      <c r="W7">
        <v>9.86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</row>
    <row r="8" spans="1:35">
      <c r="A8" t="s">
        <v>50</v>
      </c>
      <c r="B8" s="34">
        <v>261.86</v>
      </c>
      <c r="C8" s="34">
        <v>87.29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224.51</v>
      </c>
      <c r="O8">
        <v>101.37</v>
      </c>
      <c r="P8">
        <v>7.32</v>
      </c>
      <c r="Q8">
        <v>35.72</v>
      </c>
      <c r="R8" s="93">
        <v>0</v>
      </c>
      <c r="S8" s="93">
        <v>0</v>
      </c>
      <c r="T8" s="93">
        <v>0</v>
      </c>
      <c r="U8">
        <v>7.69</v>
      </c>
      <c r="V8">
        <v>0</v>
      </c>
      <c r="W8">
        <v>9.86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</row>
    <row r="9" spans="1:35">
      <c r="A9" t="s">
        <v>51</v>
      </c>
      <c r="B9" s="34">
        <v>261.86</v>
      </c>
      <c r="C9" s="34">
        <v>87.29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239.99</v>
      </c>
      <c r="O9">
        <v>101.37</v>
      </c>
      <c r="P9">
        <v>7.16</v>
      </c>
      <c r="Q9">
        <v>35.49</v>
      </c>
      <c r="R9" s="93">
        <v>0</v>
      </c>
      <c r="S9" s="93">
        <v>0</v>
      </c>
      <c r="T9" s="93">
        <v>0</v>
      </c>
      <c r="U9">
        <v>7.69</v>
      </c>
      <c r="V9">
        <v>0</v>
      </c>
      <c r="W9">
        <v>9.86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</row>
    <row r="10" spans="1:35">
      <c r="A10" t="s">
        <v>52</v>
      </c>
      <c r="B10" s="34">
        <v>261.86</v>
      </c>
      <c r="C10" s="34">
        <v>87.29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239.99</v>
      </c>
      <c r="O10">
        <v>101.37</v>
      </c>
      <c r="P10">
        <v>7.16</v>
      </c>
      <c r="Q10">
        <v>35.35</v>
      </c>
      <c r="R10" s="93">
        <v>0</v>
      </c>
      <c r="S10" s="93">
        <v>0</v>
      </c>
      <c r="T10" s="93">
        <v>0</v>
      </c>
      <c r="U10">
        <v>7.69</v>
      </c>
      <c r="V10">
        <v>0</v>
      </c>
      <c r="W10">
        <v>9.86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</row>
    <row r="11" spans="1:35">
      <c r="A11" t="s">
        <v>53</v>
      </c>
      <c r="B11" s="34">
        <v>261.86</v>
      </c>
      <c r="C11" s="34">
        <v>87.29</v>
      </c>
      <c r="D11" s="93">
        <f t="shared" si="0"/>
        <v>0</v>
      </c>
      <c r="E11" s="34">
        <v>3.91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239.99</v>
      </c>
      <c r="O11">
        <v>101.37</v>
      </c>
      <c r="P11">
        <v>7.16</v>
      </c>
      <c r="Q11">
        <v>36.880000000000003</v>
      </c>
      <c r="R11" s="93">
        <v>0</v>
      </c>
      <c r="S11" s="93">
        <v>0</v>
      </c>
      <c r="T11" s="93">
        <v>0</v>
      </c>
      <c r="U11">
        <v>7.69</v>
      </c>
      <c r="V11">
        <v>0</v>
      </c>
      <c r="W11">
        <v>9.73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</row>
    <row r="12" spans="1:35">
      <c r="A12" t="s">
        <v>54</v>
      </c>
      <c r="B12" s="34">
        <v>261.86</v>
      </c>
      <c r="C12" s="34">
        <v>87.29</v>
      </c>
      <c r="D12" s="93">
        <f t="shared" si="0"/>
        <v>0</v>
      </c>
      <c r="E12" s="34">
        <v>3.91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239.99</v>
      </c>
      <c r="O12">
        <v>101.37</v>
      </c>
      <c r="P12">
        <v>7.16</v>
      </c>
      <c r="Q12">
        <v>36.869999999999997</v>
      </c>
      <c r="R12" s="93">
        <v>0</v>
      </c>
      <c r="S12" s="93">
        <v>0</v>
      </c>
      <c r="T12" s="93">
        <v>0</v>
      </c>
      <c r="U12">
        <v>7.69</v>
      </c>
      <c r="V12">
        <v>0</v>
      </c>
      <c r="W12">
        <v>9.73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</row>
    <row r="13" spans="1:35">
      <c r="A13" t="s">
        <v>55</v>
      </c>
      <c r="B13" s="34">
        <v>261.86</v>
      </c>
      <c r="C13" s="34">
        <v>87.29</v>
      </c>
      <c r="D13" s="93">
        <f t="shared" si="0"/>
        <v>0</v>
      </c>
      <c r="E13" s="34">
        <v>3.91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239.99</v>
      </c>
      <c r="O13">
        <v>101.37</v>
      </c>
      <c r="P13">
        <v>7.16</v>
      </c>
      <c r="Q13">
        <v>36.61</v>
      </c>
      <c r="R13" s="93">
        <v>0</v>
      </c>
      <c r="S13" s="93">
        <v>0</v>
      </c>
      <c r="T13" s="93">
        <v>0</v>
      </c>
      <c r="U13">
        <v>7.69</v>
      </c>
      <c r="V13">
        <v>0</v>
      </c>
      <c r="W13">
        <v>9.73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</row>
    <row r="14" spans="1:35">
      <c r="A14" t="s">
        <v>56</v>
      </c>
      <c r="B14" s="34">
        <v>261.86</v>
      </c>
      <c r="C14" s="34">
        <v>87.29</v>
      </c>
      <c r="D14" s="93">
        <f t="shared" si="0"/>
        <v>0</v>
      </c>
      <c r="E14" s="34">
        <v>3.91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239.99</v>
      </c>
      <c r="O14">
        <v>101.37</v>
      </c>
      <c r="P14">
        <v>7.16</v>
      </c>
      <c r="Q14">
        <v>36.19</v>
      </c>
      <c r="R14" s="93">
        <v>0</v>
      </c>
      <c r="S14" s="93">
        <v>0</v>
      </c>
      <c r="T14" s="93">
        <v>0</v>
      </c>
      <c r="U14">
        <v>7.69</v>
      </c>
      <c r="V14">
        <v>0</v>
      </c>
      <c r="W14">
        <v>9.73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</row>
    <row r="15" spans="1:35">
      <c r="A15" t="s">
        <v>57</v>
      </c>
      <c r="B15" s="34">
        <v>261.86</v>
      </c>
      <c r="C15" s="34">
        <v>87.29</v>
      </c>
      <c r="D15" s="93">
        <f t="shared" si="0"/>
        <v>0</v>
      </c>
      <c r="E15" s="34">
        <v>3.91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252.57</v>
      </c>
      <c r="O15">
        <v>101.37</v>
      </c>
      <c r="P15">
        <v>7.01</v>
      </c>
      <c r="Q15">
        <v>36.17</v>
      </c>
      <c r="R15" s="93">
        <v>0</v>
      </c>
      <c r="S15" s="93">
        <v>0</v>
      </c>
      <c r="T15" s="93">
        <v>0</v>
      </c>
      <c r="U15">
        <v>7.47</v>
      </c>
      <c r="V15">
        <v>0</v>
      </c>
      <c r="W15">
        <v>9.58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</row>
    <row r="16" spans="1:35">
      <c r="A16" t="s">
        <v>58</v>
      </c>
      <c r="B16" s="34">
        <v>261.86</v>
      </c>
      <c r="C16" s="34">
        <v>87.29</v>
      </c>
      <c r="D16" s="93">
        <f t="shared" si="0"/>
        <v>0</v>
      </c>
      <c r="E16" s="34">
        <v>3.91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252.57</v>
      </c>
      <c r="O16">
        <v>101.37</v>
      </c>
      <c r="P16">
        <v>7.01</v>
      </c>
      <c r="Q16">
        <v>35.83</v>
      </c>
      <c r="R16" s="93">
        <v>0</v>
      </c>
      <c r="S16" s="93">
        <v>0</v>
      </c>
      <c r="T16" s="93">
        <v>0</v>
      </c>
      <c r="U16">
        <v>7.47</v>
      </c>
      <c r="V16">
        <v>0</v>
      </c>
      <c r="W16">
        <v>9.58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</row>
    <row r="17" spans="1:35">
      <c r="A17" t="s">
        <v>59</v>
      </c>
      <c r="B17" s="34">
        <v>261.86</v>
      </c>
      <c r="C17" s="34">
        <v>87.29</v>
      </c>
      <c r="D17" s="93">
        <f t="shared" si="0"/>
        <v>0</v>
      </c>
      <c r="E17" s="34">
        <v>3.91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252.57</v>
      </c>
      <c r="O17">
        <v>101.37</v>
      </c>
      <c r="P17">
        <v>7.01</v>
      </c>
      <c r="Q17">
        <v>35.36</v>
      </c>
      <c r="R17" s="93">
        <v>0</v>
      </c>
      <c r="S17" s="93">
        <v>0</v>
      </c>
      <c r="T17" s="93">
        <v>0</v>
      </c>
      <c r="U17">
        <v>7.47</v>
      </c>
      <c r="V17">
        <v>0</v>
      </c>
      <c r="W17">
        <v>9.58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</row>
    <row r="18" spans="1:35">
      <c r="A18" t="s">
        <v>60</v>
      </c>
      <c r="B18" s="34">
        <v>261.86</v>
      </c>
      <c r="C18" s="34">
        <v>87.29</v>
      </c>
      <c r="D18" s="93">
        <f t="shared" si="0"/>
        <v>0</v>
      </c>
      <c r="E18" s="34">
        <v>3.91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252.57</v>
      </c>
      <c r="O18">
        <v>101.37</v>
      </c>
      <c r="P18">
        <v>7.01</v>
      </c>
      <c r="Q18">
        <v>34.630000000000003</v>
      </c>
      <c r="R18" s="93">
        <v>0</v>
      </c>
      <c r="S18" s="93">
        <v>0</v>
      </c>
      <c r="T18" s="93">
        <v>0</v>
      </c>
      <c r="U18">
        <v>7.47</v>
      </c>
      <c r="V18">
        <v>0</v>
      </c>
      <c r="W18">
        <v>9.58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</row>
    <row r="19" spans="1:35">
      <c r="A19" t="s">
        <v>61</v>
      </c>
      <c r="B19" s="34">
        <v>261.86</v>
      </c>
      <c r="C19" s="34">
        <v>87.29</v>
      </c>
      <c r="D19" s="93">
        <f t="shared" si="0"/>
        <v>0</v>
      </c>
      <c r="E19" s="34">
        <v>3.91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252.57</v>
      </c>
      <c r="O19">
        <v>101.37</v>
      </c>
      <c r="P19">
        <v>6.85</v>
      </c>
      <c r="Q19">
        <v>35.1</v>
      </c>
      <c r="R19" s="93">
        <v>0</v>
      </c>
      <c r="S19" s="93">
        <v>0</v>
      </c>
      <c r="T19" s="93">
        <v>0</v>
      </c>
      <c r="U19">
        <v>7.47</v>
      </c>
      <c r="V19">
        <v>0</v>
      </c>
      <c r="W19">
        <v>9.4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</row>
    <row r="20" spans="1:35">
      <c r="A20" t="s">
        <v>62</v>
      </c>
      <c r="B20" s="34">
        <v>261.86</v>
      </c>
      <c r="C20" s="34">
        <v>87.29</v>
      </c>
      <c r="D20" s="93">
        <f t="shared" si="0"/>
        <v>0</v>
      </c>
      <c r="E20" s="34">
        <v>3.91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252.57</v>
      </c>
      <c r="O20">
        <v>101.37</v>
      </c>
      <c r="P20">
        <v>6.85</v>
      </c>
      <c r="Q20">
        <v>34.979999999999997</v>
      </c>
      <c r="R20" s="93">
        <v>0</v>
      </c>
      <c r="S20" s="93">
        <v>0</v>
      </c>
      <c r="T20" s="93">
        <v>0</v>
      </c>
      <c r="U20">
        <v>7.47</v>
      </c>
      <c r="V20">
        <v>0</v>
      </c>
      <c r="W20">
        <v>9.4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</row>
    <row r="21" spans="1:35">
      <c r="A21" t="s">
        <v>63</v>
      </c>
      <c r="B21" s="34">
        <v>261.86</v>
      </c>
      <c r="C21" s="34">
        <v>87.29</v>
      </c>
      <c r="D21" s="93">
        <f t="shared" si="0"/>
        <v>0</v>
      </c>
      <c r="E21" s="34">
        <v>3.91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252.57</v>
      </c>
      <c r="O21">
        <v>101.37</v>
      </c>
      <c r="P21">
        <v>6.85</v>
      </c>
      <c r="Q21">
        <v>34.69</v>
      </c>
      <c r="R21" s="93">
        <v>0</v>
      </c>
      <c r="S21" s="93">
        <v>0</v>
      </c>
      <c r="T21" s="93">
        <v>0</v>
      </c>
      <c r="U21">
        <v>7.47</v>
      </c>
      <c r="V21">
        <v>0</v>
      </c>
      <c r="W21">
        <v>9.4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</row>
    <row r="22" spans="1:35">
      <c r="A22" t="s">
        <v>64</v>
      </c>
      <c r="B22" s="34">
        <v>261.86</v>
      </c>
      <c r="C22" s="34">
        <v>87.29</v>
      </c>
      <c r="D22" s="93">
        <f t="shared" si="0"/>
        <v>0</v>
      </c>
      <c r="E22" s="34">
        <v>3.91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116.16</v>
      </c>
      <c r="N22">
        <v>252.57</v>
      </c>
      <c r="O22">
        <v>101.37</v>
      </c>
      <c r="P22">
        <v>6.85</v>
      </c>
      <c r="Q22">
        <v>34.58</v>
      </c>
      <c r="R22" s="93">
        <v>0</v>
      </c>
      <c r="S22" s="93">
        <v>0</v>
      </c>
      <c r="T22" s="93">
        <v>0</v>
      </c>
      <c r="U22">
        <v>7.47</v>
      </c>
      <c r="V22">
        <v>0</v>
      </c>
      <c r="W22">
        <v>9.4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</row>
    <row r="23" spans="1:35">
      <c r="A23" t="s">
        <v>65</v>
      </c>
      <c r="B23" s="34">
        <v>261.86</v>
      </c>
      <c r="C23" s="34">
        <v>87.29</v>
      </c>
      <c r="D23" s="93">
        <f t="shared" si="0"/>
        <v>0</v>
      </c>
      <c r="E23" s="34">
        <v>3.91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252.57</v>
      </c>
      <c r="O23">
        <v>101.37</v>
      </c>
      <c r="P23">
        <v>6.85</v>
      </c>
      <c r="Q23">
        <v>36.06</v>
      </c>
      <c r="R23" s="93">
        <v>0</v>
      </c>
      <c r="S23" s="93">
        <v>0</v>
      </c>
      <c r="T23" s="93">
        <v>0</v>
      </c>
      <c r="U23">
        <v>7.47</v>
      </c>
      <c r="V23">
        <v>0</v>
      </c>
      <c r="W23">
        <v>9.2100000000000009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</row>
    <row r="24" spans="1:35">
      <c r="A24" t="s">
        <v>66</v>
      </c>
      <c r="B24" s="34">
        <v>261.86</v>
      </c>
      <c r="C24" s="34">
        <v>87.29</v>
      </c>
      <c r="D24" s="93">
        <f t="shared" si="0"/>
        <v>0</v>
      </c>
      <c r="E24" s="34">
        <v>3.91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252.57</v>
      </c>
      <c r="O24">
        <v>101.37</v>
      </c>
      <c r="P24">
        <v>6.85</v>
      </c>
      <c r="Q24">
        <v>36.08</v>
      </c>
      <c r="R24" s="93">
        <v>0</v>
      </c>
      <c r="S24" s="93">
        <v>0</v>
      </c>
      <c r="T24" s="93">
        <v>0</v>
      </c>
      <c r="U24">
        <v>7.47</v>
      </c>
      <c r="V24">
        <v>0</v>
      </c>
      <c r="W24">
        <v>9.2100000000000009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</row>
    <row r="25" spans="1:35">
      <c r="A25" t="s">
        <v>67</v>
      </c>
      <c r="B25" s="34">
        <v>261.86</v>
      </c>
      <c r="C25" s="34">
        <v>87.29</v>
      </c>
      <c r="D25" s="93">
        <f t="shared" si="0"/>
        <v>0</v>
      </c>
      <c r="E25" s="34">
        <v>3.91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252.57</v>
      </c>
      <c r="O25">
        <v>101.37</v>
      </c>
      <c r="P25">
        <v>6.85</v>
      </c>
      <c r="Q25">
        <v>36.11</v>
      </c>
      <c r="R25" s="93">
        <v>0</v>
      </c>
      <c r="S25" s="93">
        <v>0</v>
      </c>
      <c r="T25" s="93">
        <v>0</v>
      </c>
      <c r="U25">
        <v>7.47</v>
      </c>
      <c r="V25">
        <v>1.5708770000000001</v>
      </c>
      <c r="W25">
        <v>9.2100000000000009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0.03</v>
      </c>
      <c r="AD25">
        <v>0</v>
      </c>
      <c r="AE25">
        <v>0.27</v>
      </c>
      <c r="AF25">
        <v>0.14000000000000001</v>
      </c>
      <c r="AG25">
        <v>0</v>
      </c>
      <c r="AH25">
        <v>0</v>
      </c>
      <c r="AI25">
        <v>0</v>
      </c>
    </row>
    <row r="26" spans="1:35">
      <c r="A26" t="s">
        <v>68</v>
      </c>
      <c r="B26" s="34">
        <v>261.86</v>
      </c>
      <c r="C26" s="34">
        <v>87.29</v>
      </c>
      <c r="D26" s="93">
        <f t="shared" si="0"/>
        <v>0</v>
      </c>
      <c r="E26" s="34">
        <v>3.91</v>
      </c>
      <c r="F26" s="34"/>
      <c r="G26" s="34"/>
      <c r="H26" s="34"/>
      <c r="I26" s="34"/>
      <c r="J26" s="37">
        <v>0.01</v>
      </c>
      <c r="K26" s="37">
        <v>0.01</v>
      </c>
      <c r="L26" s="37">
        <v>0.01</v>
      </c>
      <c r="M26">
        <v>116.16</v>
      </c>
      <c r="N26">
        <v>252.57</v>
      </c>
      <c r="O26">
        <v>101.37</v>
      </c>
      <c r="P26">
        <v>6.85</v>
      </c>
      <c r="Q26">
        <v>36.01</v>
      </c>
      <c r="R26" s="93">
        <v>0</v>
      </c>
      <c r="S26" s="93">
        <v>0</v>
      </c>
      <c r="T26" s="93">
        <v>0</v>
      </c>
      <c r="U26">
        <v>7.47</v>
      </c>
      <c r="V26">
        <v>6.1469100000000001</v>
      </c>
      <c r="W26">
        <v>9.2100000000000009</v>
      </c>
      <c r="X26">
        <v>0</v>
      </c>
      <c r="Y26">
        <v>0</v>
      </c>
      <c r="Z26">
        <v>0</v>
      </c>
      <c r="AA26">
        <v>0.05</v>
      </c>
      <c r="AB26">
        <v>0.01</v>
      </c>
      <c r="AC26">
        <v>0.31</v>
      </c>
      <c r="AD26">
        <v>0.35</v>
      </c>
      <c r="AE26">
        <v>1.34</v>
      </c>
      <c r="AF26">
        <v>0.66</v>
      </c>
      <c r="AG26">
        <v>0</v>
      </c>
      <c r="AH26">
        <v>0</v>
      </c>
      <c r="AI26">
        <v>0</v>
      </c>
    </row>
    <row r="27" spans="1:35">
      <c r="A27" t="s">
        <v>69</v>
      </c>
      <c r="B27" s="34">
        <v>261.86</v>
      </c>
      <c r="C27" s="34">
        <v>87.29</v>
      </c>
      <c r="D27" s="93">
        <f t="shared" si="0"/>
        <v>30.46</v>
      </c>
      <c r="E27" s="34">
        <v>3.91</v>
      </c>
      <c r="F27" s="34"/>
      <c r="G27" s="34"/>
      <c r="H27" s="34"/>
      <c r="I27" s="34"/>
      <c r="J27" s="37">
        <v>0.24</v>
      </c>
      <c r="K27" s="37">
        <v>0.24</v>
      </c>
      <c r="L27" s="37">
        <v>0.24</v>
      </c>
      <c r="M27">
        <v>116.16</v>
      </c>
      <c r="N27">
        <v>252.57</v>
      </c>
      <c r="O27">
        <v>101.37</v>
      </c>
      <c r="P27">
        <v>6.7</v>
      </c>
      <c r="Q27">
        <v>34.94</v>
      </c>
      <c r="R27" s="93">
        <v>11.48</v>
      </c>
      <c r="S27" s="93">
        <v>4.4400000000000004</v>
      </c>
      <c r="T27" s="93">
        <v>14.54</v>
      </c>
      <c r="U27">
        <v>7.24</v>
      </c>
      <c r="V27">
        <v>10.713186</v>
      </c>
      <c r="W27">
        <v>9.08</v>
      </c>
      <c r="X27">
        <v>0</v>
      </c>
      <c r="Y27">
        <v>0</v>
      </c>
      <c r="Z27">
        <v>0</v>
      </c>
      <c r="AA27">
        <v>2.54</v>
      </c>
      <c r="AB27">
        <v>0.51</v>
      </c>
      <c r="AC27">
        <v>1.57</v>
      </c>
      <c r="AD27">
        <v>0.81</v>
      </c>
      <c r="AE27">
        <v>3.4</v>
      </c>
      <c r="AF27">
        <v>1.71</v>
      </c>
      <c r="AG27">
        <v>0</v>
      </c>
      <c r="AH27">
        <v>0</v>
      </c>
      <c r="AI27">
        <v>0</v>
      </c>
    </row>
    <row r="28" spans="1:35">
      <c r="A28" t="s">
        <v>70</v>
      </c>
      <c r="B28" s="34">
        <v>261.86</v>
      </c>
      <c r="C28" s="34">
        <v>87.29</v>
      </c>
      <c r="D28" s="93">
        <f t="shared" si="0"/>
        <v>52.900000000000006</v>
      </c>
      <c r="E28" s="34">
        <v>3.91</v>
      </c>
      <c r="F28" s="34"/>
      <c r="G28" s="34"/>
      <c r="H28" s="34"/>
      <c r="I28" s="34"/>
      <c r="J28" s="37">
        <v>0.54</v>
      </c>
      <c r="K28" s="37">
        <v>0.54</v>
      </c>
      <c r="L28" s="37">
        <v>0.55000000000000004</v>
      </c>
      <c r="M28">
        <v>116.16</v>
      </c>
      <c r="N28">
        <v>252.57</v>
      </c>
      <c r="O28">
        <v>101.37</v>
      </c>
      <c r="P28">
        <v>6.7</v>
      </c>
      <c r="Q28">
        <v>33.81</v>
      </c>
      <c r="R28" s="93">
        <v>20.14</v>
      </c>
      <c r="S28" s="93">
        <v>8.8800000000000008</v>
      </c>
      <c r="T28" s="93">
        <v>23.88</v>
      </c>
      <c r="U28">
        <v>7.24</v>
      </c>
      <c r="V28">
        <v>15.074565</v>
      </c>
      <c r="W28">
        <v>9.08</v>
      </c>
      <c r="X28">
        <v>0</v>
      </c>
      <c r="Y28">
        <v>0</v>
      </c>
      <c r="Z28">
        <v>0</v>
      </c>
      <c r="AA28">
        <v>6.88</v>
      </c>
      <c r="AB28">
        <v>1.37</v>
      </c>
      <c r="AC28">
        <v>3.32</v>
      </c>
      <c r="AD28">
        <v>1.72</v>
      </c>
      <c r="AE28">
        <v>5.75</v>
      </c>
      <c r="AF28">
        <v>2.87</v>
      </c>
      <c r="AG28">
        <v>0</v>
      </c>
      <c r="AH28">
        <v>0</v>
      </c>
      <c r="AI28">
        <v>0</v>
      </c>
    </row>
    <row r="29" spans="1:35">
      <c r="A29" t="s">
        <v>71</v>
      </c>
      <c r="B29" s="34">
        <v>261.86</v>
      </c>
      <c r="C29" s="34">
        <v>87.29</v>
      </c>
      <c r="D29" s="93">
        <f t="shared" si="0"/>
        <v>78.25</v>
      </c>
      <c r="E29" s="34">
        <v>3.91</v>
      </c>
      <c r="F29" s="34"/>
      <c r="G29" s="34"/>
      <c r="H29" s="34"/>
      <c r="I29" s="34"/>
      <c r="J29" s="37">
        <v>0.79</v>
      </c>
      <c r="K29" s="37">
        <v>0.79</v>
      </c>
      <c r="L29" s="37">
        <v>0.81</v>
      </c>
      <c r="M29">
        <v>116.16</v>
      </c>
      <c r="N29">
        <v>252.57</v>
      </c>
      <c r="O29">
        <v>101.37</v>
      </c>
      <c r="P29">
        <v>6.7</v>
      </c>
      <c r="Q29">
        <v>28.14</v>
      </c>
      <c r="R29" s="93">
        <v>30.41</v>
      </c>
      <c r="S29" s="93">
        <v>15.75</v>
      </c>
      <c r="T29" s="93">
        <v>32.090000000000003</v>
      </c>
      <c r="U29">
        <v>7.24</v>
      </c>
      <c r="V29">
        <v>20.118933999999999</v>
      </c>
      <c r="W29">
        <v>9.08</v>
      </c>
      <c r="X29">
        <v>0</v>
      </c>
      <c r="Y29">
        <v>0</v>
      </c>
      <c r="Z29">
        <v>0</v>
      </c>
      <c r="AA29">
        <v>12.16</v>
      </c>
      <c r="AB29">
        <v>2.4300000000000002</v>
      </c>
      <c r="AC29">
        <v>5.33</v>
      </c>
      <c r="AD29">
        <v>2.14</v>
      </c>
      <c r="AE29">
        <v>8.9</v>
      </c>
      <c r="AF29">
        <v>4.45</v>
      </c>
      <c r="AG29">
        <v>0</v>
      </c>
      <c r="AH29">
        <v>0</v>
      </c>
      <c r="AI29">
        <v>0</v>
      </c>
    </row>
    <row r="30" spans="1:35">
      <c r="A30" t="s">
        <v>72</v>
      </c>
      <c r="B30" s="34">
        <v>261.86</v>
      </c>
      <c r="C30" s="34">
        <v>87.29</v>
      </c>
      <c r="D30" s="93">
        <f t="shared" si="0"/>
        <v>81.45</v>
      </c>
      <c r="E30" s="34">
        <v>3.91</v>
      </c>
      <c r="F30" s="34"/>
      <c r="G30" s="34"/>
      <c r="H30" s="34"/>
      <c r="I30" s="34"/>
      <c r="J30" s="37">
        <v>1.1000000000000001</v>
      </c>
      <c r="K30" s="37">
        <v>1.1000000000000001</v>
      </c>
      <c r="L30" s="37">
        <v>1.1299999999999999</v>
      </c>
      <c r="M30">
        <v>66.430000000000007</v>
      </c>
      <c r="N30">
        <v>252.57</v>
      </c>
      <c r="O30">
        <v>101.37</v>
      </c>
      <c r="P30">
        <v>6.7</v>
      </c>
      <c r="Q30">
        <v>27.68</v>
      </c>
      <c r="R30" s="93">
        <v>27.47</v>
      </c>
      <c r="S30" s="93">
        <v>26.51</v>
      </c>
      <c r="T30" s="93">
        <v>27.47</v>
      </c>
      <c r="U30">
        <v>7.24</v>
      </c>
      <c r="V30">
        <v>26.617096</v>
      </c>
      <c r="W30">
        <v>9.08</v>
      </c>
      <c r="X30">
        <v>0</v>
      </c>
      <c r="Y30">
        <v>0</v>
      </c>
      <c r="Z30">
        <v>0</v>
      </c>
      <c r="AA30">
        <v>18.71</v>
      </c>
      <c r="AB30">
        <v>3.74</v>
      </c>
      <c r="AC30">
        <v>7.95</v>
      </c>
      <c r="AD30">
        <v>3.04</v>
      </c>
      <c r="AE30">
        <v>9.33</v>
      </c>
      <c r="AF30">
        <v>4.67</v>
      </c>
      <c r="AG30">
        <v>0</v>
      </c>
      <c r="AH30">
        <v>0</v>
      </c>
      <c r="AI30">
        <v>0</v>
      </c>
    </row>
    <row r="31" spans="1:35">
      <c r="A31" t="s">
        <v>73</v>
      </c>
      <c r="B31" s="34">
        <v>261.86</v>
      </c>
      <c r="C31" s="34">
        <v>74.790000000000006</v>
      </c>
      <c r="D31" s="93">
        <f t="shared" si="0"/>
        <v>81.449999999999989</v>
      </c>
      <c r="E31" s="34">
        <v>3.91</v>
      </c>
      <c r="F31" s="34"/>
      <c r="G31" s="34"/>
      <c r="H31" s="34"/>
      <c r="I31" s="34"/>
      <c r="J31" s="37">
        <v>1.47</v>
      </c>
      <c r="K31" s="37">
        <v>1.47</v>
      </c>
      <c r="L31" s="37">
        <v>1.51</v>
      </c>
      <c r="M31">
        <v>66.430000000000007</v>
      </c>
      <c r="N31">
        <v>265.14999999999998</v>
      </c>
      <c r="O31">
        <v>101.37</v>
      </c>
      <c r="P31">
        <v>6.7</v>
      </c>
      <c r="Q31">
        <v>20.84</v>
      </c>
      <c r="R31" s="93">
        <v>27.15</v>
      </c>
      <c r="S31" s="93">
        <v>27.15</v>
      </c>
      <c r="T31" s="93">
        <v>27.15</v>
      </c>
      <c r="U31">
        <v>7.24</v>
      </c>
      <c r="V31">
        <v>34.003145000000004</v>
      </c>
      <c r="W31">
        <v>8.93</v>
      </c>
      <c r="X31">
        <v>0</v>
      </c>
      <c r="Y31">
        <v>0</v>
      </c>
      <c r="Z31">
        <v>0</v>
      </c>
      <c r="AA31">
        <v>28.1</v>
      </c>
      <c r="AB31">
        <v>5.62</v>
      </c>
      <c r="AC31">
        <v>11.26</v>
      </c>
      <c r="AD31">
        <v>4.1500000000000004</v>
      </c>
      <c r="AE31">
        <v>13.33</v>
      </c>
      <c r="AF31">
        <v>6.67</v>
      </c>
      <c r="AG31">
        <v>0</v>
      </c>
      <c r="AH31">
        <v>0</v>
      </c>
      <c r="AI31">
        <v>0</v>
      </c>
    </row>
    <row r="32" spans="1:35">
      <c r="A32" t="s">
        <v>74</v>
      </c>
      <c r="B32" s="34">
        <v>261.86</v>
      </c>
      <c r="C32" s="34">
        <v>74.790000000000006</v>
      </c>
      <c r="D32" s="93">
        <f t="shared" si="0"/>
        <v>81.449999999999989</v>
      </c>
      <c r="E32" s="34">
        <v>3.91</v>
      </c>
      <c r="F32" s="34"/>
      <c r="G32" s="34"/>
      <c r="H32" s="34"/>
      <c r="I32" s="34"/>
      <c r="J32" s="37">
        <v>1.72</v>
      </c>
      <c r="K32" s="37">
        <v>1.72</v>
      </c>
      <c r="L32" s="37">
        <v>1.76</v>
      </c>
      <c r="M32">
        <v>66.430000000000007</v>
      </c>
      <c r="N32">
        <v>265.14999999999998</v>
      </c>
      <c r="O32">
        <v>101.37</v>
      </c>
      <c r="P32">
        <v>6.7</v>
      </c>
      <c r="Q32">
        <v>20.64</v>
      </c>
      <c r="R32" s="93">
        <v>27.15</v>
      </c>
      <c r="S32" s="93">
        <v>27.15</v>
      </c>
      <c r="T32" s="93">
        <v>27.15</v>
      </c>
      <c r="U32">
        <v>7.24</v>
      </c>
      <c r="V32">
        <v>41.720931999999998</v>
      </c>
      <c r="W32">
        <v>8.93</v>
      </c>
      <c r="X32">
        <v>0</v>
      </c>
      <c r="Y32">
        <v>0</v>
      </c>
      <c r="Z32">
        <v>0</v>
      </c>
      <c r="AA32">
        <v>32.979999999999997</v>
      </c>
      <c r="AB32">
        <v>6.6</v>
      </c>
      <c r="AC32">
        <v>15.49</v>
      </c>
      <c r="AD32">
        <v>5.85</v>
      </c>
      <c r="AE32">
        <v>18</v>
      </c>
      <c r="AF32">
        <v>9</v>
      </c>
      <c r="AG32">
        <v>0</v>
      </c>
      <c r="AH32">
        <v>0</v>
      </c>
      <c r="AI32">
        <v>0</v>
      </c>
    </row>
    <row r="33" spans="1:35">
      <c r="A33" t="s">
        <v>75</v>
      </c>
      <c r="B33" s="34">
        <v>220.55</v>
      </c>
      <c r="C33" s="34">
        <v>56.73</v>
      </c>
      <c r="D33" s="93">
        <f t="shared" si="0"/>
        <v>81.449999999999989</v>
      </c>
      <c r="E33" s="34">
        <v>3.91</v>
      </c>
      <c r="F33" s="34"/>
      <c r="G33" s="34"/>
      <c r="H33" s="34"/>
      <c r="I33" s="34"/>
      <c r="J33" s="37">
        <v>2.27</v>
      </c>
      <c r="K33" s="37">
        <v>2.27</v>
      </c>
      <c r="L33" s="37">
        <v>2.33</v>
      </c>
      <c r="M33">
        <v>66.430000000000007</v>
      </c>
      <c r="N33">
        <v>272.17</v>
      </c>
      <c r="O33">
        <v>101.37</v>
      </c>
      <c r="P33">
        <v>6.7</v>
      </c>
      <c r="Q33">
        <v>19.16</v>
      </c>
      <c r="R33" s="93">
        <v>27.15</v>
      </c>
      <c r="S33" s="93">
        <v>27.15</v>
      </c>
      <c r="T33" s="93">
        <v>27.15</v>
      </c>
      <c r="U33">
        <v>7.24</v>
      </c>
      <c r="V33">
        <v>49.663130000000002</v>
      </c>
      <c r="W33">
        <v>8.93</v>
      </c>
      <c r="X33">
        <v>0</v>
      </c>
      <c r="Y33">
        <v>0</v>
      </c>
      <c r="Z33">
        <v>0</v>
      </c>
      <c r="AA33">
        <v>37.950000000000003</v>
      </c>
      <c r="AB33">
        <v>7.59</v>
      </c>
      <c r="AC33">
        <v>13.43</v>
      </c>
      <c r="AD33">
        <v>7.97</v>
      </c>
      <c r="AE33">
        <v>2</v>
      </c>
      <c r="AF33">
        <v>1</v>
      </c>
      <c r="AG33">
        <v>0</v>
      </c>
      <c r="AH33">
        <v>0</v>
      </c>
      <c r="AI33">
        <v>0</v>
      </c>
    </row>
    <row r="34" spans="1:35">
      <c r="A34" t="s">
        <v>76</v>
      </c>
      <c r="B34" s="34">
        <v>220.55</v>
      </c>
      <c r="C34" s="34">
        <v>56.73</v>
      </c>
      <c r="D34" s="93">
        <f t="shared" si="0"/>
        <v>81.449999999999989</v>
      </c>
      <c r="E34" s="34">
        <v>3.91</v>
      </c>
      <c r="F34" s="34"/>
      <c r="G34" s="34"/>
      <c r="H34" s="34"/>
      <c r="I34" s="34"/>
      <c r="J34" s="37">
        <v>2.7</v>
      </c>
      <c r="K34" s="37">
        <v>2.7</v>
      </c>
      <c r="L34" s="37">
        <v>2.77</v>
      </c>
      <c r="M34">
        <v>66.430000000000007</v>
      </c>
      <c r="N34">
        <v>272.17</v>
      </c>
      <c r="O34">
        <v>72.34</v>
      </c>
      <c r="P34">
        <v>6.7</v>
      </c>
      <c r="Q34">
        <v>17.66</v>
      </c>
      <c r="R34" s="93">
        <v>27.15</v>
      </c>
      <c r="S34" s="93">
        <v>27.15</v>
      </c>
      <c r="T34" s="93">
        <v>27.15</v>
      </c>
      <c r="U34">
        <v>7.24</v>
      </c>
      <c r="V34">
        <v>57.400430999999998</v>
      </c>
      <c r="W34">
        <v>8.93</v>
      </c>
      <c r="X34">
        <v>0</v>
      </c>
      <c r="Y34">
        <v>0</v>
      </c>
      <c r="Z34">
        <v>0</v>
      </c>
      <c r="AA34">
        <v>41.88</v>
      </c>
      <c r="AB34">
        <v>8.3699999999999992</v>
      </c>
      <c r="AC34">
        <v>15.33</v>
      </c>
      <c r="AD34">
        <v>10.38</v>
      </c>
      <c r="AE34">
        <v>0</v>
      </c>
      <c r="AF34">
        <v>0</v>
      </c>
      <c r="AG34">
        <v>0</v>
      </c>
      <c r="AH34">
        <v>0</v>
      </c>
      <c r="AI34">
        <v>0</v>
      </c>
    </row>
    <row r="35" spans="1:35">
      <c r="A35" t="s">
        <v>77</v>
      </c>
      <c r="B35" s="34">
        <v>185.05</v>
      </c>
      <c r="C35" s="34">
        <v>56.73</v>
      </c>
      <c r="D35" s="93">
        <f t="shared" si="0"/>
        <v>97</v>
      </c>
      <c r="E35" s="34">
        <v>3.91</v>
      </c>
      <c r="F35" s="34"/>
      <c r="G35" s="34"/>
      <c r="H35" s="34"/>
      <c r="I35" s="34"/>
      <c r="J35" s="37">
        <v>3.29</v>
      </c>
      <c r="K35" s="37">
        <v>3.29</v>
      </c>
      <c r="L35" s="37">
        <v>3.38</v>
      </c>
      <c r="M35">
        <v>66.430000000000007</v>
      </c>
      <c r="N35">
        <v>272.17</v>
      </c>
      <c r="O35">
        <v>53.22</v>
      </c>
      <c r="P35">
        <v>6.7</v>
      </c>
      <c r="Q35">
        <v>17.28</v>
      </c>
      <c r="R35" s="93">
        <v>32.33</v>
      </c>
      <c r="S35" s="93">
        <v>32.340000000000003</v>
      </c>
      <c r="T35" s="93">
        <v>32.33</v>
      </c>
      <c r="U35">
        <v>7.24</v>
      </c>
      <c r="V35">
        <v>64.464499000000004</v>
      </c>
      <c r="W35">
        <v>8.8000000000000007</v>
      </c>
      <c r="X35">
        <v>0</v>
      </c>
      <c r="Y35">
        <v>0</v>
      </c>
      <c r="Z35">
        <v>0</v>
      </c>
      <c r="AA35">
        <v>46.04</v>
      </c>
      <c r="AB35">
        <v>9.2100000000000009</v>
      </c>
      <c r="AC35">
        <v>16.670000000000002</v>
      </c>
      <c r="AD35">
        <v>11.37</v>
      </c>
      <c r="AE35">
        <v>0.67</v>
      </c>
      <c r="AF35">
        <v>0.33</v>
      </c>
      <c r="AG35">
        <v>0</v>
      </c>
      <c r="AH35">
        <v>8.15</v>
      </c>
      <c r="AI35">
        <v>8.15</v>
      </c>
    </row>
    <row r="36" spans="1:35">
      <c r="A36" t="s">
        <v>78</v>
      </c>
      <c r="B36" s="34">
        <v>185.05</v>
      </c>
      <c r="C36" s="34">
        <v>56.73</v>
      </c>
      <c r="D36" s="93">
        <f t="shared" si="0"/>
        <v>97</v>
      </c>
      <c r="E36" s="34">
        <v>3.91</v>
      </c>
      <c r="F36" s="34"/>
      <c r="G36" s="34"/>
      <c r="H36" s="34"/>
      <c r="I36" s="34"/>
      <c r="J36" s="37">
        <v>4.1500000000000004</v>
      </c>
      <c r="K36" s="37">
        <v>4.1500000000000004</v>
      </c>
      <c r="L36" s="37">
        <v>4.25</v>
      </c>
      <c r="M36">
        <v>66.430000000000007</v>
      </c>
      <c r="N36">
        <v>272.17</v>
      </c>
      <c r="O36">
        <v>53.22</v>
      </c>
      <c r="P36">
        <v>6.7</v>
      </c>
      <c r="Q36">
        <v>16.829999999999998</v>
      </c>
      <c r="R36" s="93">
        <v>32.33</v>
      </c>
      <c r="S36" s="93">
        <v>32.340000000000003</v>
      </c>
      <c r="T36" s="93">
        <v>32.33</v>
      </c>
      <c r="U36">
        <v>7.24</v>
      </c>
      <c r="V36">
        <v>70.904118999999994</v>
      </c>
      <c r="W36">
        <v>8.8000000000000007</v>
      </c>
      <c r="X36">
        <v>0</v>
      </c>
      <c r="Y36">
        <v>0</v>
      </c>
      <c r="Z36">
        <v>0</v>
      </c>
      <c r="AA36">
        <v>50.42</v>
      </c>
      <c r="AB36">
        <v>10.08</v>
      </c>
      <c r="AC36">
        <v>18.670000000000002</v>
      </c>
      <c r="AD36">
        <v>13.97</v>
      </c>
      <c r="AE36">
        <v>2.67</v>
      </c>
      <c r="AF36">
        <v>1.33</v>
      </c>
      <c r="AG36">
        <v>0</v>
      </c>
      <c r="AH36">
        <v>8.15</v>
      </c>
      <c r="AI36">
        <v>8.15</v>
      </c>
    </row>
    <row r="37" spans="1:35">
      <c r="A37" t="s">
        <v>79</v>
      </c>
      <c r="B37" s="34">
        <v>185.05</v>
      </c>
      <c r="C37" s="34">
        <v>56.73</v>
      </c>
      <c r="D37" s="93">
        <f t="shared" si="0"/>
        <v>97</v>
      </c>
      <c r="E37" s="34">
        <v>3.91</v>
      </c>
      <c r="F37" s="34"/>
      <c r="G37" s="34"/>
      <c r="H37" s="34"/>
      <c r="I37" s="34"/>
      <c r="J37" s="37">
        <v>4.99</v>
      </c>
      <c r="K37" s="37">
        <v>4.99</v>
      </c>
      <c r="L37" s="37">
        <v>5.12</v>
      </c>
      <c r="M37">
        <v>66.430000000000007</v>
      </c>
      <c r="N37">
        <v>272.17</v>
      </c>
      <c r="O37">
        <v>53.22</v>
      </c>
      <c r="P37">
        <v>6.7</v>
      </c>
      <c r="Q37">
        <v>15.18</v>
      </c>
      <c r="R37" s="93">
        <v>32.33</v>
      </c>
      <c r="S37" s="93">
        <v>32.340000000000003</v>
      </c>
      <c r="T37" s="93">
        <v>32.33</v>
      </c>
      <c r="U37">
        <v>7.24</v>
      </c>
      <c r="V37">
        <v>77.548636000000002</v>
      </c>
      <c r="W37">
        <v>8.8000000000000007</v>
      </c>
      <c r="X37">
        <v>0</v>
      </c>
      <c r="Y37">
        <v>0</v>
      </c>
      <c r="Z37">
        <v>0</v>
      </c>
      <c r="AA37">
        <v>62.71</v>
      </c>
      <c r="AB37">
        <v>12.54</v>
      </c>
      <c r="AC37">
        <v>20.67</v>
      </c>
      <c r="AD37">
        <v>14.91</v>
      </c>
      <c r="AE37">
        <v>6.67</v>
      </c>
      <c r="AF37">
        <v>3.33</v>
      </c>
      <c r="AG37">
        <v>0</v>
      </c>
      <c r="AH37">
        <v>8.15</v>
      </c>
      <c r="AI37">
        <v>8.15</v>
      </c>
    </row>
    <row r="38" spans="1:35">
      <c r="A38" t="s">
        <v>80</v>
      </c>
      <c r="B38" s="34">
        <v>185.05</v>
      </c>
      <c r="C38" s="34">
        <v>56.73</v>
      </c>
      <c r="D38" s="93">
        <f t="shared" si="0"/>
        <v>97</v>
      </c>
      <c r="E38" s="34">
        <v>3.91</v>
      </c>
      <c r="F38" s="34"/>
      <c r="G38" s="34"/>
      <c r="H38" s="34"/>
      <c r="I38" s="34"/>
      <c r="J38" s="37">
        <v>3.27</v>
      </c>
      <c r="K38" s="37">
        <v>3.27</v>
      </c>
      <c r="L38" s="37">
        <v>3.36</v>
      </c>
      <c r="M38">
        <v>66.430000000000007</v>
      </c>
      <c r="N38">
        <v>272.17</v>
      </c>
      <c r="O38">
        <v>53.22</v>
      </c>
      <c r="P38">
        <v>6.7</v>
      </c>
      <c r="Q38">
        <v>13.51</v>
      </c>
      <c r="R38" s="93">
        <v>32.33</v>
      </c>
      <c r="S38" s="93">
        <v>32.340000000000003</v>
      </c>
      <c r="T38" s="93">
        <v>32.33</v>
      </c>
      <c r="U38">
        <v>7.24</v>
      </c>
      <c r="V38">
        <v>84.466348999999994</v>
      </c>
      <c r="W38">
        <v>8.8000000000000007</v>
      </c>
      <c r="X38">
        <v>0</v>
      </c>
      <c r="Y38">
        <v>0</v>
      </c>
      <c r="Z38">
        <v>0</v>
      </c>
      <c r="AA38">
        <v>71.040000000000006</v>
      </c>
      <c r="AB38">
        <v>14.21</v>
      </c>
      <c r="AC38">
        <v>22.67</v>
      </c>
      <c r="AD38">
        <v>15.68</v>
      </c>
      <c r="AE38">
        <v>8.67</v>
      </c>
      <c r="AF38">
        <v>4.33</v>
      </c>
      <c r="AG38">
        <v>0</v>
      </c>
      <c r="AH38">
        <v>8.15</v>
      </c>
      <c r="AI38">
        <v>8.15</v>
      </c>
    </row>
    <row r="39" spans="1:35">
      <c r="A39" t="s">
        <v>81</v>
      </c>
      <c r="B39" s="34">
        <v>185.05</v>
      </c>
      <c r="C39" s="34">
        <v>56.73</v>
      </c>
      <c r="D39" s="93">
        <f t="shared" si="0"/>
        <v>97</v>
      </c>
      <c r="E39" s="34">
        <v>3.91</v>
      </c>
      <c r="F39" s="34"/>
      <c r="G39" s="34"/>
      <c r="H39" s="34"/>
      <c r="I39" s="34"/>
      <c r="J39" s="37">
        <v>3.66</v>
      </c>
      <c r="K39" s="37">
        <v>3.66</v>
      </c>
      <c r="L39" s="37">
        <v>3.75</v>
      </c>
      <c r="M39">
        <v>66.430000000000007</v>
      </c>
      <c r="N39">
        <v>272.17</v>
      </c>
      <c r="O39">
        <v>53.22</v>
      </c>
      <c r="P39">
        <v>6.54</v>
      </c>
      <c r="Q39">
        <v>25.68</v>
      </c>
      <c r="R39" s="93">
        <v>32.33</v>
      </c>
      <c r="S39" s="93">
        <v>32.340000000000003</v>
      </c>
      <c r="T39" s="93">
        <v>32.33</v>
      </c>
      <c r="U39">
        <v>7.08</v>
      </c>
      <c r="V39">
        <v>91.052323999999999</v>
      </c>
      <c r="W39">
        <v>8.8000000000000007</v>
      </c>
      <c r="X39">
        <v>0</v>
      </c>
      <c r="Y39">
        <v>0</v>
      </c>
      <c r="Z39">
        <v>0</v>
      </c>
      <c r="AA39">
        <v>46.04</v>
      </c>
      <c r="AB39">
        <v>9.2100000000000009</v>
      </c>
      <c r="AC39">
        <v>24.67</v>
      </c>
      <c r="AD39">
        <v>16.239999999999998</v>
      </c>
      <c r="AE39">
        <v>10.67</v>
      </c>
      <c r="AF39">
        <v>5.33</v>
      </c>
      <c r="AG39">
        <v>0</v>
      </c>
      <c r="AH39">
        <v>16.71</v>
      </c>
      <c r="AI39">
        <v>16.71</v>
      </c>
    </row>
    <row r="40" spans="1:35">
      <c r="A40" t="s">
        <v>82</v>
      </c>
      <c r="B40" s="34">
        <v>185.05</v>
      </c>
      <c r="C40" s="34">
        <v>56.73</v>
      </c>
      <c r="D40" s="93">
        <f t="shared" si="0"/>
        <v>97</v>
      </c>
      <c r="E40" s="34">
        <v>3.91</v>
      </c>
      <c r="F40" s="34"/>
      <c r="G40" s="34"/>
      <c r="H40" s="34"/>
      <c r="I40" s="34"/>
      <c r="J40" s="37">
        <v>4.04</v>
      </c>
      <c r="K40" s="37">
        <v>4.04</v>
      </c>
      <c r="L40" s="37">
        <v>4.1500000000000004</v>
      </c>
      <c r="M40">
        <v>66.430000000000007</v>
      </c>
      <c r="N40">
        <v>272.17</v>
      </c>
      <c r="O40">
        <v>53.22</v>
      </c>
      <c r="P40">
        <v>6.54</v>
      </c>
      <c r="Q40">
        <v>25.28</v>
      </c>
      <c r="R40" s="93">
        <v>32.33</v>
      </c>
      <c r="S40" s="93">
        <v>32.340000000000003</v>
      </c>
      <c r="T40" s="93">
        <v>32.33</v>
      </c>
      <c r="U40">
        <v>7.08</v>
      </c>
      <c r="V40">
        <v>96.379645999999994</v>
      </c>
      <c r="W40">
        <v>8.8000000000000007</v>
      </c>
      <c r="X40">
        <v>0</v>
      </c>
      <c r="Y40">
        <v>0</v>
      </c>
      <c r="Z40">
        <v>0</v>
      </c>
      <c r="AA40">
        <v>50.21</v>
      </c>
      <c r="AB40">
        <v>10.039999999999999</v>
      </c>
      <c r="AC40">
        <v>26.67</v>
      </c>
      <c r="AD40">
        <v>16.29</v>
      </c>
      <c r="AE40">
        <v>25.33</v>
      </c>
      <c r="AF40">
        <v>12.67</v>
      </c>
      <c r="AG40">
        <v>0</v>
      </c>
      <c r="AH40">
        <v>16.71</v>
      </c>
      <c r="AI40">
        <v>16.71</v>
      </c>
    </row>
    <row r="41" spans="1:35">
      <c r="A41" t="s">
        <v>83</v>
      </c>
      <c r="B41" s="34">
        <v>185.05</v>
      </c>
      <c r="C41" s="34">
        <v>56.73</v>
      </c>
      <c r="D41" s="93">
        <f t="shared" si="0"/>
        <v>97</v>
      </c>
      <c r="E41" s="34">
        <v>3.91</v>
      </c>
      <c r="F41" s="34"/>
      <c r="G41" s="34"/>
      <c r="H41" s="34"/>
      <c r="I41" s="34"/>
      <c r="J41" s="37">
        <v>4.2300000000000004</v>
      </c>
      <c r="K41" s="37">
        <v>4.2300000000000004</v>
      </c>
      <c r="L41" s="37">
        <v>4.34</v>
      </c>
      <c r="M41">
        <v>66.430000000000007</v>
      </c>
      <c r="N41">
        <v>272.17</v>
      </c>
      <c r="O41">
        <v>53.22</v>
      </c>
      <c r="P41">
        <v>6.54</v>
      </c>
      <c r="Q41">
        <v>24.93</v>
      </c>
      <c r="R41" s="93">
        <v>32.33</v>
      </c>
      <c r="S41" s="93">
        <v>32.340000000000003</v>
      </c>
      <c r="T41" s="93">
        <v>32.33</v>
      </c>
      <c r="U41">
        <v>7.08</v>
      </c>
      <c r="V41">
        <v>100.438558</v>
      </c>
      <c r="W41">
        <v>8.8000000000000007</v>
      </c>
      <c r="X41">
        <v>0</v>
      </c>
      <c r="Y41">
        <v>0</v>
      </c>
      <c r="Z41">
        <v>0</v>
      </c>
      <c r="AA41">
        <v>54.63</v>
      </c>
      <c r="AB41">
        <v>10.93</v>
      </c>
      <c r="AC41">
        <v>28.67</v>
      </c>
      <c r="AD41">
        <v>15.89</v>
      </c>
      <c r="AE41">
        <v>26.67</v>
      </c>
      <c r="AF41">
        <v>13.33</v>
      </c>
      <c r="AG41">
        <v>0</v>
      </c>
      <c r="AH41">
        <v>19.77</v>
      </c>
      <c r="AI41">
        <v>19.77</v>
      </c>
    </row>
    <row r="42" spans="1:35">
      <c r="A42" t="s">
        <v>84</v>
      </c>
      <c r="B42" s="34">
        <v>185.05</v>
      </c>
      <c r="C42" s="34">
        <v>56.73</v>
      </c>
      <c r="D42" s="93">
        <f t="shared" si="0"/>
        <v>97</v>
      </c>
      <c r="E42" s="34">
        <v>3.91</v>
      </c>
      <c r="F42" s="34"/>
      <c r="G42" s="34"/>
      <c r="H42" s="34"/>
      <c r="I42" s="34"/>
      <c r="J42" s="37">
        <v>4.62</v>
      </c>
      <c r="K42" s="37">
        <v>4.62</v>
      </c>
      <c r="L42" s="37">
        <v>4.7300000000000004</v>
      </c>
      <c r="M42">
        <v>66.430000000000007</v>
      </c>
      <c r="N42">
        <v>272.17</v>
      </c>
      <c r="O42">
        <v>82.25</v>
      </c>
      <c r="P42">
        <v>6.54</v>
      </c>
      <c r="Q42">
        <v>24.55</v>
      </c>
      <c r="R42" s="93">
        <v>32.33</v>
      </c>
      <c r="S42" s="93">
        <v>32.340000000000003</v>
      </c>
      <c r="T42" s="93">
        <v>32.33</v>
      </c>
      <c r="U42">
        <v>7.08</v>
      </c>
      <c r="V42">
        <v>104.214517</v>
      </c>
      <c r="W42">
        <v>8.8000000000000007</v>
      </c>
      <c r="X42">
        <v>0</v>
      </c>
      <c r="Y42">
        <v>0</v>
      </c>
      <c r="Z42">
        <v>0</v>
      </c>
      <c r="AA42">
        <v>58.8</v>
      </c>
      <c r="AB42">
        <v>11.76</v>
      </c>
      <c r="AC42">
        <v>30.67</v>
      </c>
      <c r="AD42">
        <v>17.72</v>
      </c>
      <c r="AE42">
        <v>28.67</v>
      </c>
      <c r="AF42">
        <v>14.33</v>
      </c>
      <c r="AG42">
        <v>0</v>
      </c>
      <c r="AH42">
        <v>19.91</v>
      </c>
      <c r="AI42">
        <v>19.91</v>
      </c>
    </row>
    <row r="43" spans="1:35">
      <c r="A43" t="s">
        <v>85</v>
      </c>
      <c r="B43" s="34">
        <v>220.55</v>
      </c>
      <c r="C43" s="34">
        <v>69.22</v>
      </c>
      <c r="D43" s="93">
        <f t="shared" si="0"/>
        <v>97</v>
      </c>
      <c r="E43" s="34">
        <v>3.94</v>
      </c>
      <c r="F43" s="34"/>
      <c r="G43" s="34"/>
      <c r="H43" s="34"/>
      <c r="I43" s="34"/>
      <c r="J43" s="37">
        <v>5</v>
      </c>
      <c r="K43" s="37">
        <v>5</v>
      </c>
      <c r="L43" s="37">
        <v>5.13</v>
      </c>
      <c r="M43">
        <v>66.430000000000007</v>
      </c>
      <c r="N43">
        <v>272.17</v>
      </c>
      <c r="O43">
        <v>101.37</v>
      </c>
      <c r="P43">
        <v>6.54</v>
      </c>
      <c r="Q43">
        <v>24.14</v>
      </c>
      <c r="R43" s="93">
        <v>32.33</v>
      </c>
      <c r="S43" s="93">
        <v>32.340000000000003</v>
      </c>
      <c r="T43" s="93">
        <v>32.33</v>
      </c>
      <c r="U43">
        <v>7.08</v>
      </c>
      <c r="V43">
        <v>107.239187</v>
      </c>
      <c r="W43">
        <v>8.65</v>
      </c>
      <c r="X43">
        <v>0</v>
      </c>
      <c r="Y43">
        <v>0</v>
      </c>
      <c r="Z43">
        <v>0</v>
      </c>
      <c r="AA43">
        <v>125.21</v>
      </c>
      <c r="AB43">
        <v>25.04</v>
      </c>
      <c r="AC43">
        <v>33.33</v>
      </c>
      <c r="AD43">
        <v>19.48</v>
      </c>
      <c r="AE43">
        <v>30.67</v>
      </c>
      <c r="AF43">
        <v>15.33</v>
      </c>
      <c r="AG43">
        <v>5.12</v>
      </c>
      <c r="AH43">
        <v>20</v>
      </c>
      <c r="AI43">
        <v>20</v>
      </c>
    </row>
    <row r="44" spans="1:35">
      <c r="A44" t="s">
        <v>86</v>
      </c>
      <c r="B44" s="34">
        <v>220.55</v>
      </c>
      <c r="C44" s="34">
        <v>69.22</v>
      </c>
      <c r="D44" s="93">
        <f t="shared" si="0"/>
        <v>97</v>
      </c>
      <c r="E44" s="34">
        <v>3.94</v>
      </c>
      <c r="F44" s="34"/>
      <c r="G44" s="34"/>
      <c r="H44" s="34"/>
      <c r="I44" s="34"/>
      <c r="J44" s="37">
        <v>5.39</v>
      </c>
      <c r="K44" s="37">
        <v>5.39</v>
      </c>
      <c r="L44" s="37">
        <v>5.52</v>
      </c>
      <c r="M44">
        <v>66.430000000000007</v>
      </c>
      <c r="N44">
        <v>272.17</v>
      </c>
      <c r="O44">
        <v>101.37</v>
      </c>
      <c r="P44">
        <v>6.54</v>
      </c>
      <c r="Q44">
        <v>23.23</v>
      </c>
      <c r="R44" s="93">
        <v>32.33</v>
      </c>
      <c r="S44" s="93">
        <v>32.340000000000003</v>
      </c>
      <c r="T44" s="93">
        <v>32.33</v>
      </c>
      <c r="U44">
        <v>7.08</v>
      </c>
      <c r="V44">
        <v>109.18083</v>
      </c>
      <c r="W44">
        <v>8.65</v>
      </c>
      <c r="X44">
        <v>0</v>
      </c>
      <c r="Y44">
        <v>0</v>
      </c>
      <c r="Z44">
        <v>0</v>
      </c>
      <c r="AA44">
        <v>125.21</v>
      </c>
      <c r="AB44">
        <v>25.04</v>
      </c>
      <c r="AC44">
        <v>36.67</v>
      </c>
      <c r="AD44">
        <v>21.23</v>
      </c>
      <c r="AE44">
        <v>29.33</v>
      </c>
      <c r="AF44">
        <v>14.67</v>
      </c>
      <c r="AG44">
        <v>5.23</v>
      </c>
      <c r="AH44">
        <v>19.62</v>
      </c>
      <c r="AI44">
        <v>19.62</v>
      </c>
    </row>
    <row r="45" spans="1:35">
      <c r="A45" t="s">
        <v>87</v>
      </c>
      <c r="B45" s="34">
        <v>220.55</v>
      </c>
      <c r="C45" s="34">
        <v>69.22</v>
      </c>
      <c r="D45" s="93">
        <f t="shared" si="0"/>
        <v>97</v>
      </c>
      <c r="E45" s="34">
        <v>3.94</v>
      </c>
      <c r="F45" s="34"/>
      <c r="G45" s="34"/>
      <c r="H45" s="34"/>
      <c r="I45" s="34"/>
      <c r="J45" s="37">
        <v>5.77</v>
      </c>
      <c r="K45" s="37">
        <v>5.77</v>
      </c>
      <c r="L45" s="37">
        <v>5.92</v>
      </c>
      <c r="M45">
        <v>66.430000000000007</v>
      </c>
      <c r="N45">
        <v>272.17</v>
      </c>
      <c r="O45">
        <v>101.37</v>
      </c>
      <c r="P45">
        <v>6.54</v>
      </c>
      <c r="Q45">
        <v>22.55</v>
      </c>
      <c r="R45" s="93">
        <v>32.33</v>
      </c>
      <c r="S45" s="93">
        <v>32.340000000000003</v>
      </c>
      <c r="T45" s="93">
        <v>32.33</v>
      </c>
      <c r="U45">
        <v>7.08</v>
      </c>
      <c r="V45">
        <v>111.356641</v>
      </c>
      <c r="W45">
        <v>8.65</v>
      </c>
      <c r="X45">
        <v>0</v>
      </c>
      <c r="Y45">
        <v>0</v>
      </c>
      <c r="Z45">
        <v>0</v>
      </c>
      <c r="AA45">
        <v>129.38</v>
      </c>
      <c r="AB45">
        <v>25.87</v>
      </c>
      <c r="AC45">
        <v>53.33</v>
      </c>
      <c r="AD45">
        <v>20.85</v>
      </c>
      <c r="AE45">
        <v>44</v>
      </c>
      <c r="AF45">
        <v>22</v>
      </c>
      <c r="AG45">
        <v>5.23</v>
      </c>
      <c r="AH45">
        <v>19.72</v>
      </c>
      <c r="AI45">
        <v>19.72</v>
      </c>
    </row>
    <row r="46" spans="1:35">
      <c r="A46" t="s">
        <v>88</v>
      </c>
      <c r="B46" s="34">
        <v>220.55</v>
      </c>
      <c r="C46" s="34">
        <v>69.22</v>
      </c>
      <c r="D46" s="93">
        <f t="shared" si="0"/>
        <v>97</v>
      </c>
      <c r="E46" s="34">
        <v>3.94</v>
      </c>
      <c r="F46" s="34"/>
      <c r="G46" s="34"/>
      <c r="H46" s="34"/>
      <c r="I46" s="34"/>
      <c r="J46" s="37">
        <v>6.28</v>
      </c>
      <c r="K46" s="37">
        <v>6.28</v>
      </c>
      <c r="L46" s="37">
        <v>6.45</v>
      </c>
      <c r="M46">
        <v>66.430000000000007</v>
      </c>
      <c r="N46">
        <v>272.17</v>
      </c>
      <c r="O46">
        <v>101.37</v>
      </c>
      <c r="P46">
        <v>6.54</v>
      </c>
      <c r="Q46">
        <v>24.55</v>
      </c>
      <c r="R46" s="93">
        <v>32.33</v>
      </c>
      <c r="S46" s="93">
        <v>32.340000000000003</v>
      </c>
      <c r="T46" s="93">
        <v>32.33</v>
      </c>
      <c r="U46">
        <v>7.08</v>
      </c>
      <c r="V46">
        <v>114.28374100000001</v>
      </c>
      <c r="W46">
        <v>8.65</v>
      </c>
      <c r="X46">
        <v>0</v>
      </c>
      <c r="Y46">
        <v>0</v>
      </c>
      <c r="Z46">
        <v>0</v>
      </c>
      <c r="AA46">
        <v>133.54</v>
      </c>
      <c r="AB46">
        <v>26.71</v>
      </c>
      <c r="AC46">
        <v>55.67</v>
      </c>
      <c r="AD46">
        <v>20.149999999999999</v>
      </c>
      <c r="AE46">
        <v>45.34</v>
      </c>
      <c r="AF46">
        <v>22.66</v>
      </c>
      <c r="AG46">
        <v>0</v>
      </c>
      <c r="AH46">
        <v>19.829999999999998</v>
      </c>
      <c r="AI46">
        <v>19.829999999999998</v>
      </c>
    </row>
    <row r="47" spans="1:35">
      <c r="A47" t="s">
        <v>89</v>
      </c>
      <c r="B47" s="34">
        <v>220.55</v>
      </c>
      <c r="C47" s="34">
        <v>69.22</v>
      </c>
      <c r="D47" s="93">
        <f t="shared" si="0"/>
        <v>98</v>
      </c>
      <c r="E47" s="34">
        <v>3.94</v>
      </c>
      <c r="F47" s="34"/>
      <c r="G47" s="34"/>
      <c r="H47" s="34"/>
      <c r="I47" s="34"/>
      <c r="J47" s="37">
        <v>6.3</v>
      </c>
      <c r="K47" s="37">
        <v>6.3</v>
      </c>
      <c r="L47" s="37">
        <v>6.46</v>
      </c>
      <c r="M47">
        <v>66.430000000000007</v>
      </c>
      <c r="N47">
        <v>272.17</v>
      </c>
      <c r="O47">
        <v>101.37</v>
      </c>
      <c r="P47">
        <v>6.62</v>
      </c>
      <c r="Q47">
        <v>24.08</v>
      </c>
      <c r="R47" s="93">
        <v>32.67</v>
      </c>
      <c r="S47" s="93">
        <v>32.659999999999997</v>
      </c>
      <c r="T47" s="93">
        <v>32.67</v>
      </c>
      <c r="U47">
        <v>7.08</v>
      </c>
      <c r="V47">
        <v>116.97667300000001</v>
      </c>
      <c r="W47">
        <v>8.65</v>
      </c>
      <c r="X47">
        <v>0</v>
      </c>
      <c r="Y47">
        <v>0</v>
      </c>
      <c r="Z47">
        <v>0</v>
      </c>
      <c r="AA47">
        <v>137.71</v>
      </c>
      <c r="AB47">
        <v>27.54</v>
      </c>
      <c r="AC47">
        <v>57.67</v>
      </c>
      <c r="AD47">
        <v>21.18</v>
      </c>
      <c r="AE47">
        <v>46.67</v>
      </c>
      <c r="AF47">
        <v>23.33</v>
      </c>
      <c r="AG47">
        <v>0</v>
      </c>
      <c r="AH47">
        <v>20.22</v>
      </c>
      <c r="AI47">
        <v>20.22</v>
      </c>
    </row>
    <row r="48" spans="1:35">
      <c r="A48" t="s">
        <v>90</v>
      </c>
      <c r="B48" s="34">
        <v>220.55</v>
      </c>
      <c r="C48" s="34">
        <v>69.22</v>
      </c>
      <c r="D48" s="93">
        <f t="shared" si="0"/>
        <v>98</v>
      </c>
      <c r="E48" s="34">
        <v>3.94</v>
      </c>
      <c r="F48" s="34"/>
      <c r="G48" s="34"/>
      <c r="H48" s="34"/>
      <c r="I48" s="34"/>
      <c r="J48" s="37">
        <v>6.29</v>
      </c>
      <c r="K48" s="37">
        <v>6.29</v>
      </c>
      <c r="L48" s="37">
        <v>6.45</v>
      </c>
      <c r="M48">
        <v>66.430000000000007</v>
      </c>
      <c r="N48">
        <v>272.17</v>
      </c>
      <c r="O48">
        <v>101.37</v>
      </c>
      <c r="P48">
        <v>6.62</v>
      </c>
      <c r="Q48">
        <v>23.3</v>
      </c>
      <c r="R48" s="93">
        <v>32.67</v>
      </c>
      <c r="S48" s="93">
        <v>32.659999999999997</v>
      </c>
      <c r="T48" s="93">
        <v>32.67</v>
      </c>
      <c r="U48">
        <v>7.08</v>
      </c>
      <c r="V48">
        <v>117.610878</v>
      </c>
      <c r="W48">
        <v>8.65</v>
      </c>
      <c r="X48">
        <v>0</v>
      </c>
      <c r="Y48">
        <v>0</v>
      </c>
      <c r="Z48">
        <v>0</v>
      </c>
      <c r="AA48">
        <v>141.88</v>
      </c>
      <c r="AB48">
        <v>28.37</v>
      </c>
      <c r="AC48">
        <v>60</v>
      </c>
      <c r="AD48">
        <v>19.22</v>
      </c>
      <c r="AE48">
        <v>48.67</v>
      </c>
      <c r="AF48">
        <v>24.33</v>
      </c>
      <c r="AG48">
        <v>0</v>
      </c>
      <c r="AH48">
        <v>20.22</v>
      </c>
      <c r="AI48">
        <v>20.22</v>
      </c>
    </row>
    <row r="49" spans="1:35">
      <c r="A49" t="s">
        <v>91</v>
      </c>
      <c r="B49" s="34">
        <v>261.86</v>
      </c>
      <c r="C49" s="34">
        <v>87.29</v>
      </c>
      <c r="D49" s="93">
        <f t="shared" si="0"/>
        <v>98</v>
      </c>
      <c r="E49" s="34">
        <v>3.94</v>
      </c>
      <c r="F49" s="34"/>
      <c r="G49" s="34"/>
      <c r="H49" s="34"/>
      <c r="I49" s="34"/>
      <c r="J49" s="37">
        <v>6.31</v>
      </c>
      <c r="K49" s="37">
        <v>6.31</v>
      </c>
      <c r="L49" s="37">
        <v>6.46</v>
      </c>
      <c r="M49">
        <v>66.430000000000007</v>
      </c>
      <c r="N49">
        <v>272.17</v>
      </c>
      <c r="O49">
        <v>101.37</v>
      </c>
      <c r="P49">
        <v>6.62</v>
      </c>
      <c r="Q49">
        <v>22.76</v>
      </c>
      <c r="R49" s="93">
        <v>32.67</v>
      </c>
      <c r="S49" s="93">
        <v>32.659999999999997</v>
      </c>
      <c r="T49" s="93">
        <v>32.67</v>
      </c>
      <c r="U49">
        <v>7.08</v>
      </c>
      <c r="V49">
        <v>117.96213</v>
      </c>
      <c r="W49">
        <v>8.65</v>
      </c>
      <c r="X49">
        <v>0</v>
      </c>
      <c r="Y49">
        <v>0</v>
      </c>
      <c r="Z49">
        <v>0</v>
      </c>
      <c r="AA49">
        <v>146.04</v>
      </c>
      <c r="AB49">
        <v>29.21</v>
      </c>
      <c r="AC49">
        <v>83.33</v>
      </c>
      <c r="AD49">
        <v>21.49</v>
      </c>
      <c r="AE49">
        <v>51.34</v>
      </c>
      <c r="AF49">
        <v>25.66</v>
      </c>
      <c r="AG49">
        <v>0</v>
      </c>
      <c r="AH49">
        <v>20.22</v>
      </c>
      <c r="AI49">
        <v>20.22</v>
      </c>
    </row>
    <row r="50" spans="1:35">
      <c r="A50" t="s">
        <v>92</v>
      </c>
      <c r="B50" s="34">
        <v>235.06</v>
      </c>
      <c r="C50" s="34">
        <v>69.22</v>
      </c>
      <c r="D50" s="93">
        <f t="shared" si="0"/>
        <v>98</v>
      </c>
      <c r="E50" s="34">
        <v>3.94</v>
      </c>
      <c r="F50" s="34"/>
      <c r="G50" s="34"/>
      <c r="H50" s="34"/>
      <c r="I50" s="34"/>
      <c r="J50" s="37">
        <v>6.29</v>
      </c>
      <c r="K50" s="37">
        <v>6.29</v>
      </c>
      <c r="L50" s="37">
        <v>6.46</v>
      </c>
      <c r="M50">
        <v>66.430000000000007</v>
      </c>
      <c r="N50">
        <v>232.25</v>
      </c>
      <c r="O50">
        <v>101.37</v>
      </c>
      <c r="P50">
        <v>6.62</v>
      </c>
      <c r="Q50">
        <v>22.48</v>
      </c>
      <c r="R50" s="93">
        <v>32.67</v>
      </c>
      <c r="S50" s="93">
        <v>32.659999999999997</v>
      </c>
      <c r="T50" s="93">
        <v>32.67</v>
      </c>
      <c r="U50">
        <v>7.08</v>
      </c>
      <c r="V50">
        <v>118.85001699999999</v>
      </c>
      <c r="W50">
        <v>8.65</v>
      </c>
      <c r="X50">
        <v>0</v>
      </c>
      <c r="Y50">
        <v>0</v>
      </c>
      <c r="Z50">
        <v>0</v>
      </c>
      <c r="AA50">
        <v>112.13</v>
      </c>
      <c r="AB50">
        <v>22.43</v>
      </c>
      <c r="AC50">
        <v>82.67</v>
      </c>
      <c r="AD50">
        <v>23.8</v>
      </c>
      <c r="AE50">
        <v>50</v>
      </c>
      <c r="AF50">
        <v>25</v>
      </c>
      <c r="AG50">
        <v>0</v>
      </c>
      <c r="AH50">
        <v>20.22</v>
      </c>
      <c r="AI50">
        <v>20.22</v>
      </c>
    </row>
    <row r="51" spans="1:35">
      <c r="A51" t="s">
        <v>93</v>
      </c>
      <c r="B51" s="34">
        <v>220.55</v>
      </c>
      <c r="C51" s="34">
        <v>68.25</v>
      </c>
      <c r="D51" s="93">
        <f t="shared" si="0"/>
        <v>98</v>
      </c>
      <c r="E51" s="34">
        <v>3.94</v>
      </c>
      <c r="F51" s="34"/>
      <c r="G51" s="34"/>
      <c r="H51" s="34"/>
      <c r="I51" s="34"/>
      <c r="J51" s="37">
        <v>6.29</v>
      </c>
      <c r="K51" s="37">
        <v>6.29</v>
      </c>
      <c r="L51" s="37">
        <v>6.45</v>
      </c>
      <c r="M51">
        <v>66.430000000000007</v>
      </c>
      <c r="N51">
        <v>272.17</v>
      </c>
      <c r="O51">
        <v>101.37</v>
      </c>
      <c r="P51">
        <v>6.7</v>
      </c>
      <c r="Q51">
        <v>24.65</v>
      </c>
      <c r="R51" s="93">
        <v>32.67</v>
      </c>
      <c r="S51" s="93">
        <v>32.659999999999997</v>
      </c>
      <c r="T51" s="93">
        <v>32.67</v>
      </c>
      <c r="U51">
        <v>7.08</v>
      </c>
      <c r="V51">
        <v>118.069457</v>
      </c>
      <c r="W51">
        <v>8.65</v>
      </c>
      <c r="X51">
        <v>0</v>
      </c>
      <c r="Y51">
        <v>0</v>
      </c>
      <c r="Z51">
        <v>0</v>
      </c>
      <c r="AA51">
        <v>112.97</v>
      </c>
      <c r="AB51">
        <v>22.59</v>
      </c>
      <c r="AC51">
        <v>82</v>
      </c>
      <c r="AD51">
        <v>25.82</v>
      </c>
      <c r="AE51">
        <v>48.67</v>
      </c>
      <c r="AF51">
        <v>24.33</v>
      </c>
      <c r="AG51">
        <v>0</v>
      </c>
      <c r="AH51">
        <v>22.11</v>
      </c>
      <c r="AI51">
        <v>22.11</v>
      </c>
    </row>
    <row r="52" spans="1:35">
      <c r="A52" t="s">
        <v>94</v>
      </c>
      <c r="B52" s="34">
        <v>220.55</v>
      </c>
      <c r="C52" s="34">
        <v>68.25</v>
      </c>
      <c r="D52" s="93">
        <f t="shared" si="0"/>
        <v>98</v>
      </c>
      <c r="E52" s="34">
        <v>3.94</v>
      </c>
      <c r="F52" s="34"/>
      <c r="G52" s="34"/>
      <c r="H52" s="34"/>
      <c r="I52" s="34"/>
      <c r="J52" s="37">
        <v>7.88</v>
      </c>
      <c r="K52" s="37">
        <v>7.88</v>
      </c>
      <c r="L52" s="37">
        <v>8.07</v>
      </c>
      <c r="M52">
        <v>66.430000000000007</v>
      </c>
      <c r="N52">
        <v>272.17</v>
      </c>
      <c r="O52">
        <v>101.37</v>
      </c>
      <c r="P52">
        <v>6.7</v>
      </c>
      <c r="Q52">
        <v>25.57</v>
      </c>
      <c r="R52" s="93">
        <v>32.67</v>
      </c>
      <c r="S52" s="93">
        <v>32.659999999999997</v>
      </c>
      <c r="T52" s="93">
        <v>32.67</v>
      </c>
      <c r="U52">
        <v>7.08</v>
      </c>
      <c r="V52">
        <v>116.898617</v>
      </c>
      <c r="W52">
        <v>8.65</v>
      </c>
      <c r="X52">
        <v>0</v>
      </c>
      <c r="Y52">
        <v>0</v>
      </c>
      <c r="Z52">
        <v>0</v>
      </c>
      <c r="AA52">
        <v>112.13</v>
      </c>
      <c r="AB52">
        <v>22.43</v>
      </c>
      <c r="AC52">
        <v>81.33</v>
      </c>
      <c r="AD52">
        <v>27.55</v>
      </c>
      <c r="AE52">
        <v>47.34</v>
      </c>
      <c r="AF52">
        <v>23.66</v>
      </c>
      <c r="AG52">
        <v>0</v>
      </c>
      <c r="AH52">
        <v>22.11</v>
      </c>
      <c r="AI52">
        <v>22.11</v>
      </c>
    </row>
    <row r="53" spans="1:35">
      <c r="A53" t="s">
        <v>95</v>
      </c>
      <c r="B53" s="34">
        <v>220.55</v>
      </c>
      <c r="C53" s="34">
        <v>68.25</v>
      </c>
      <c r="D53" s="93">
        <f t="shared" si="0"/>
        <v>98</v>
      </c>
      <c r="E53" s="34">
        <v>3.94</v>
      </c>
      <c r="F53" s="34"/>
      <c r="G53" s="34"/>
      <c r="H53" s="34"/>
      <c r="I53" s="34"/>
      <c r="J53" s="37">
        <v>7.92</v>
      </c>
      <c r="K53" s="37">
        <v>7.92</v>
      </c>
      <c r="L53" s="37">
        <v>8.11</v>
      </c>
      <c r="M53">
        <v>66.430000000000007</v>
      </c>
      <c r="N53">
        <v>232.25</v>
      </c>
      <c r="O53">
        <v>101.37</v>
      </c>
      <c r="P53">
        <v>6.7</v>
      </c>
      <c r="Q53">
        <v>15.64</v>
      </c>
      <c r="R53" s="93">
        <v>32.67</v>
      </c>
      <c r="S53" s="93">
        <v>32.659999999999997</v>
      </c>
      <c r="T53" s="93">
        <v>32.67</v>
      </c>
      <c r="U53">
        <v>7.08</v>
      </c>
      <c r="V53">
        <v>111.337127</v>
      </c>
      <c r="W53">
        <v>8.65</v>
      </c>
      <c r="X53">
        <v>0</v>
      </c>
      <c r="Y53">
        <v>0</v>
      </c>
      <c r="Z53">
        <v>0</v>
      </c>
      <c r="AA53">
        <v>112.71</v>
      </c>
      <c r="AB53">
        <v>22.54</v>
      </c>
      <c r="AC53">
        <v>80</v>
      </c>
      <c r="AD53">
        <v>30.4</v>
      </c>
      <c r="AE53">
        <v>46</v>
      </c>
      <c r="AF53">
        <v>23</v>
      </c>
      <c r="AG53">
        <v>0</v>
      </c>
      <c r="AH53">
        <v>27.91</v>
      </c>
      <c r="AI53">
        <v>27.91</v>
      </c>
    </row>
    <row r="54" spans="1:35">
      <c r="A54" t="s">
        <v>96</v>
      </c>
      <c r="B54" s="34">
        <v>220.55</v>
      </c>
      <c r="C54" s="34">
        <v>68.25</v>
      </c>
      <c r="D54" s="93">
        <f t="shared" si="0"/>
        <v>98</v>
      </c>
      <c r="E54" s="34">
        <v>3.94</v>
      </c>
      <c r="F54" s="34"/>
      <c r="G54" s="34"/>
      <c r="H54" s="34"/>
      <c r="I54" s="34"/>
      <c r="J54" s="37">
        <v>7.92</v>
      </c>
      <c r="K54" s="37">
        <v>7.92</v>
      </c>
      <c r="L54" s="37">
        <v>8.11</v>
      </c>
      <c r="M54">
        <v>66.430000000000007</v>
      </c>
      <c r="N54">
        <v>232.25</v>
      </c>
      <c r="O54">
        <v>101.37</v>
      </c>
      <c r="P54">
        <v>6.7</v>
      </c>
      <c r="Q54">
        <v>15.54</v>
      </c>
      <c r="R54" s="93">
        <v>32.67</v>
      </c>
      <c r="S54" s="93">
        <v>32.659999999999997</v>
      </c>
      <c r="T54" s="93">
        <v>32.67</v>
      </c>
      <c r="U54">
        <v>7.08</v>
      </c>
      <c r="V54">
        <v>110.097988</v>
      </c>
      <c r="W54">
        <v>8.65</v>
      </c>
      <c r="X54">
        <v>0</v>
      </c>
      <c r="Y54">
        <v>0</v>
      </c>
      <c r="Z54">
        <v>0</v>
      </c>
      <c r="AA54">
        <v>111.3</v>
      </c>
      <c r="AB54">
        <v>22.26</v>
      </c>
      <c r="AC54">
        <v>76.67</v>
      </c>
      <c r="AD54">
        <v>30.68</v>
      </c>
      <c r="AE54">
        <v>44</v>
      </c>
      <c r="AF54">
        <v>22</v>
      </c>
      <c r="AG54">
        <v>0</v>
      </c>
      <c r="AH54">
        <v>28.13</v>
      </c>
      <c r="AI54">
        <v>28.13</v>
      </c>
    </row>
    <row r="55" spans="1:35">
      <c r="A55" t="s">
        <v>97</v>
      </c>
      <c r="B55" s="34">
        <v>220.55</v>
      </c>
      <c r="C55" s="34">
        <v>68.25</v>
      </c>
      <c r="D55" s="93">
        <f t="shared" si="0"/>
        <v>98</v>
      </c>
      <c r="E55" s="34">
        <v>3.94</v>
      </c>
      <c r="F55" s="34"/>
      <c r="G55" s="34"/>
      <c r="H55" s="34"/>
      <c r="I55" s="34"/>
      <c r="J55" s="37">
        <v>7.9</v>
      </c>
      <c r="K55" s="37">
        <v>7.9</v>
      </c>
      <c r="L55" s="37">
        <v>8.1</v>
      </c>
      <c r="M55">
        <v>66.430000000000007</v>
      </c>
      <c r="N55">
        <v>272.17</v>
      </c>
      <c r="O55">
        <v>101.37</v>
      </c>
      <c r="P55">
        <v>6.23</v>
      </c>
      <c r="Q55">
        <v>16.100000000000001</v>
      </c>
      <c r="R55" s="93">
        <v>32.67</v>
      </c>
      <c r="S55" s="93">
        <v>32.659999999999997</v>
      </c>
      <c r="T55" s="93">
        <v>32.67</v>
      </c>
      <c r="U55">
        <v>7.32</v>
      </c>
      <c r="V55">
        <v>110.137016</v>
      </c>
      <c r="W55">
        <v>8.84</v>
      </c>
      <c r="X55">
        <v>0</v>
      </c>
      <c r="Y55">
        <v>0</v>
      </c>
      <c r="Z55">
        <v>0</v>
      </c>
      <c r="AA55">
        <v>112.13</v>
      </c>
      <c r="AB55">
        <v>22.43</v>
      </c>
      <c r="AC55">
        <v>73.33</v>
      </c>
      <c r="AD55">
        <v>30.96</v>
      </c>
      <c r="AE55">
        <v>42.67</v>
      </c>
      <c r="AF55">
        <v>21.33</v>
      </c>
      <c r="AG55">
        <v>0</v>
      </c>
      <c r="AH55">
        <v>28.76</v>
      </c>
      <c r="AI55">
        <v>28.76</v>
      </c>
    </row>
    <row r="56" spans="1:35">
      <c r="A56" t="s">
        <v>98</v>
      </c>
      <c r="B56" s="34">
        <v>220.55</v>
      </c>
      <c r="C56" s="34">
        <v>68.25</v>
      </c>
      <c r="D56" s="93">
        <f t="shared" si="0"/>
        <v>98</v>
      </c>
      <c r="E56" s="34">
        <v>3.94</v>
      </c>
      <c r="F56" s="34"/>
      <c r="G56" s="34"/>
      <c r="H56" s="34"/>
      <c r="I56" s="34"/>
      <c r="J56" s="37">
        <v>7.9</v>
      </c>
      <c r="K56" s="37">
        <v>7.9</v>
      </c>
      <c r="L56" s="37">
        <v>8.1</v>
      </c>
      <c r="M56">
        <v>66.430000000000007</v>
      </c>
      <c r="N56">
        <v>272.17</v>
      </c>
      <c r="O56">
        <v>101.37</v>
      </c>
      <c r="P56">
        <v>6.23</v>
      </c>
      <c r="Q56">
        <v>17.03</v>
      </c>
      <c r="R56" s="93">
        <v>32.67</v>
      </c>
      <c r="S56" s="93">
        <v>32.659999999999997</v>
      </c>
      <c r="T56" s="93">
        <v>32.67</v>
      </c>
      <c r="U56">
        <v>7.32</v>
      </c>
      <c r="V56">
        <v>111.239557</v>
      </c>
      <c r="W56">
        <v>8.84</v>
      </c>
      <c r="X56">
        <v>0</v>
      </c>
      <c r="Y56">
        <v>0</v>
      </c>
      <c r="Z56">
        <v>0</v>
      </c>
      <c r="AA56">
        <v>112.97</v>
      </c>
      <c r="AB56">
        <v>22.59</v>
      </c>
      <c r="AC56">
        <v>70</v>
      </c>
      <c r="AD56">
        <v>31.12</v>
      </c>
      <c r="AE56">
        <v>42</v>
      </c>
      <c r="AF56">
        <v>21</v>
      </c>
      <c r="AG56">
        <v>6.76</v>
      </c>
      <c r="AH56">
        <v>28.7</v>
      </c>
      <c r="AI56">
        <v>28.7</v>
      </c>
    </row>
    <row r="57" spans="1:35">
      <c r="A57" t="s">
        <v>99</v>
      </c>
      <c r="B57" s="34">
        <v>220.55</v>
      </c>
      <c r="C57" s="34">
        <v>68.25</v>
      </c>
      <c r="D57" s="93">
        <f t="shared" si="0"/>
        <v>98</v>
      </c>
      <c r="E57" s="34">
        <v>3.94</v>
      </c>
      <c r="F57" s="34"/>
      <c r="G57" s="34"/>
      <c r="H57" s="34"/>
      <c r="I57" s="34"/>
      <c r="J57" s="37">
        <v>7.89</v>
      </c>
      <c r="K57" s="37">
        <v>7.89</v>
      </c>
      <c r="L57" s="37">
        <v>8.08</v>
      </c>
      <c r="M57">
        <v>66.430000000000007</v>
      </c>
      <c r="N57">
        <v>272.17</v>
      </c>
      <c r="O57">
        <v>101.37</v>
      </c>
      <c r="P57">
        <v>6.23</v>
      </c>
      <c r="Q57">
        <v>18.100000000000001</v>
      </c>
      <c r="R57" s="93">
        <v>32.67</v>
      </c>
      <c r="S57" s="93">
        <v>32.659999999999997</v>
      </c>
      <c r="T57" s="93">
        <v>32.67</v>
      </c>
      <c r="U57">
        <v>7.32</v>
      </c>
      <c r="V57">
        <v>110.263857</v>
      </c>
      <c r="W57">
        <v>8.84</v>
      </c>
      <c r="X57">
        <v>0</v>
      </c>
      <c r="Y57">
        <v>0</v>
      </c>
      <c r="Z57">
        <v>0</v>
      </c>
      <c r="AA57">
        <v>112.71</v>
      </c>
      <c r="AB57">
        <v>22.54</v>
      </c>
      <c r="AC57">
        <v>68.33</v>
      </c>
      <c r="AD57">
        <v>31.33</v>
      </c>
      <c r="AE57">
        <v>66.47</v>
      </c>
      <c r="AF57">
        <v>33.229999999999997</v>
      </c>
      <c r="AG57">
        <v>6.86</v>
      </c>
      <c r="AH57">
        <v>31.82</v>
      </c>
      <c r="AI57">
        <v>31.82</v>
      </c>
    </row>
    <row r="58" spans="1:35">
      <c r="A58" t="s">
        <v>100</v>
      </c>
      <c r="B58" s="34">
        <v>220.55</v>
      </c>
      <c r="C58" s="34">
        <v>68.25</v>
      </c>
      <c r="D58" s="93">
        <f t="shared" si="0"/>
        <v>98</v>
      </c>
      <c r="E58" s="34">
        <v>3.94</v>
      </c>
      <c r="F58" s="34"/>
      <c r="G58" s="34"/>
      <c r="H58" s="34"/>
      <c r="I58" s="34"/>
      <c r="J58" s="37">
        <v>7.87</v>
      </c>
      <c r="K58" s="37">
        <v>7.87</v>
      </c>
      <c r="L58" s="37">
        <v>8.06</v>
      </c>
      <c r="M58">
        <v>66.430000000000007</v>
      </c>
      <c r="N58">
        <v>232.25</v>
      </c>
      <c r="O58">
        <v>101.37</v>
      </c>
      <c r="P58">
        <v>6.23</v>
      </c>
      <c r="Q58">
        <v>20.02</v>
      </c>
      <c r="R58" s="93">
        <v>32.67</v>
      </c>
      <c r="S58" s="93">
        <v>32.659999999999997</v>
      </c>
      <c r="T58" s="93">
        <v>32.67</v>
      </c>
      <c r="U58">
        <v>7.32</v>
      </c>
      <c r="V58">
        <v>104.897507</v>
      </c>
      <c r="W58">
        <v>8.84</v>
      </c>
      <c r="X58">
        <v>0</v>
      </c>
      <c r="Y58">
        <v>0</v>
      </c>
      <c r="Z58">
        <v>0</v>
      </c>
      <c r="AA58">
        <v>112.13</v>
      </c>
      <c r="AB58">
        <v>22.43</v>
      </c>
      <c r="AC58">
        <v>66.23</v>
      </c>
      <c r="AD58">
        <v>31.4</v>
      </c>
      <c r="AE58">
        <v>64.41</v>
      </c>
      <c r="AF58">
        <v>32.21</v>
      </c>
      <c r="AG58">
        <v>8.75</v>
      </c>
      <c r="AH58">
        <v>31.74</v>
      </c>
      <c r="AI58">
        <v>31.74</v>
      </c>
    </row>
    <row r="59" spans="1:35">
      <c r="A59" t="s">
        <v>101</v>
      </c>
      <c r="B59" s="34">
        <v>220.55</v>
      </c>
      <c r="C59" s="34">
        <v>68.25</v>
      </c>
      <c r="D59" s="93">
        <f t="shared" si="0"/>
        <v>98</v>
      </c>
      <c r="E59" s="34">
        <v>3.94</v>
      </c>
      <c r="F59" s="34"/>
      <c r="G59" s="34"/>
      <c r="H59" s="34"/>
      <c r="I59" s="34"/>
      <c r="J59" s="37">
        <v>7.86</v>
      </c>
      <c r="K59" s="37">
        <v>7.86</v>
      </c>
      <c r="L59" s="37">
        <v>8.06</v>
      </c>
      <c r="M59">
        <v>70.599999999999994</v>
      </c>
      <c r="N59">
        <v>272.17</v>
      </c>
      <c r="O59">
        <v>101.37</v>
      </c>
      <c r="P59">
        <v>6.39</v>
      </c>
      <c r="Q59">
        <v>30.65</v>
      </c>
      <c r="R59" s="93">
        <v>32.67</v>
      </c>
      <c r="S59" s="93">
        <v>32.659999999999997</v>
      </c>
      <c r="T59" s="93">
        <v>32.67</v>
      </c>
      <c r="U59">
        <v>7.62</v>
      </c>
      <c r="V59">
        <v>98.838409999999996</v>
      </c>
      <c r="W59">
        <v>9.08</v>
      </c>
      <c r="X59">
        <v>0</v>
      </c>
      <c r="Y59">
        <v>0</v>
      </c>
      <c r="Z59">
        <v>0</v>
      </c>
      <c r="AA59">
        <v>72.680000000000007</v>
      </c>
      <c r="AB59">
        <v>14.53</v>
      </c>
      <c r="AC59">
        <v>64.37</v>
      </c>
      <c r="AD59">
        <v>31.32</v>
      </c>
      <c r="AE59">
        <v>33.33</v>
      </c>
      <c r="AF59">
        <v>16.670000000000002</v>
      </c>
      <c r="AG59">
        <v>9.52</v>
      </c>
      <c r="AH59">
        <v>32.19</v>
      </c>
      <c r="AI59">
        <v>32.19</v>
      </c>
    </row>
    <row r="60" spans="1:35">
      <c r="A60" t="s">
        <v>102</v>
      </c>
      <c r="B60" s="34">
        <v>220.55</v>
      </c>
      <c r="C60" s="34">
        <v>68.25</v>
      </c>
      <c r="D60" s="93">
        <f t="shared" si="0"/>
        <v>98</v>
      </c>
      <c r="E60" s="34">
        <v>3.94</v>
      </c>
      <c r="F60" s="34"/>
      <c r="G60" s="34"/>
      <c r="H60" s="34"/>
      <c r="I60" s="34"/>
      <c r="J60" s="37">
        <v>7.84</v>
      </c>
      <c r="K60" s="37">
        <v>7.84</v>
      </c>
      <c r="L60" s="37">
        <v>8.0399999999999991</v>
      </c>
      <c r="M60">
        <v>70.599999999999994</v>
      </c>
      <c r="N60">
        <v>272.17</v>
      </c>
      <c r="O60">
        <v>101.37</v>
      </c>
      <c r="P60">
        <v>6.39</v>
      </c>
      <c r="Q60">
        <v>32.54</v>
      </c>
      <c r="R60" s="93">
        <v>32.67</v>
      </c>
      <c r="S60" s="93">
        <v>32.659999999999997</v>
      </c>
      <c r="T60" s="93">
        <v>32.67</v>
      </c>
      <c r="U60">
        <v>7.62</v>
      </c>
      <c r="V60">
        <v>92.818341000000004</v>
      </c>
      <c r="W60">
        <v>9.08</v>
      </c>
      <c r="X60">
        <v>0</v>
      </c>
      <c r="Y60">
        <v>0</v>
      </c>
      <c r="Z60">
        <v>0</v>
      </c>
      <c r="AA60">
        <v>70.17</v>
      </c>
      <c r="AB60">
        <v>14.03</v>
      </c>
      <c r="AC60">
        <v>62.4</v>
      </c>
      <c r="AD60">
        <v>31.1</v>
      </c>
      <c r="AE60">
        <v>32.67</v>
      </c>
      <c r="AF60">
        <v>16.329999999999998</v>
      </c>
      <c r="AG60">
        <v>11.74</v>
      </c>
      <c r="AH60">
        <v>32.1</v>
      </c>
      <c r="AI60">
        <v>32.1</v>
      </c>
    </row>
    <row r="61" spans="1:35">
      <c r="A61" t="s">
        <v>103</v>
      </c>
      <c r="B61" s="34">
        <v>261.86</v>
      </c>
      <c r="C61" s="34">
        <v>68.25</v>
      </c>
      <c r="D61" s="93">
        <f t="shared" si="0"/>
        <v>98</v>
      </c>
      <c r="E61" s="34">
        <v>3.94</v>
      </c>
      <c r="F61" s="34"/>
      <c r="G61" s="34"/>
      <c r="H61" s="34"/>
      <c r="I61" s="34"/>
      <c r="J61" s="37">
        <v>7.83</v>
      </c>
      <c r="K61" s="37">
        <v>7.83</v>
      </c>
      <c r="L61" s="37">
        <v>8.02</v>
      </c>
      <c r="M61">
        <v>66.430000000000007</v>
      </c>
      <c r="N61">
        <v>272.17</v>
      </c>
      <c r="O61">
        <v>101.37</v>
      </c>
      <c r="P61">
        <v>6.62</v>
      </c>
      <c r="Q61">
        <v>34.54</v>
      </c>
      <c r="R61" s="93">
        <v>32.67</v>
      </c>
      <c r="S61" s="93">
        <v>32.659999999999997</v>
      </c>
      <c r="T61" s="93">
        <v>32.67</v>
      </c>
      <c r="U61">
        <v>7.62</v>
      </c>
      <c r="V61">
        <v>86.925112999999996</v>
      </c>
      <c r="W61">
        <v>9.08</v>
      </c>
      <c r="X61">
        <v>0</v>
      </c>
      <c r="Y61">
        <v>0</v>
      </c>
      <c r="Z61">
        <v>0</v>
      </c>
      <c r="AA61">
        <v>66.34</v>
      </c>
      <c r="AB61">
        <v>13.27</v>
      </c>
      <c r="AC61">
        <v>59.69</v>
      </c>
      <c r="AD61">
        <v>29.85</v>
      </c>
      <c r="AE61">
        <v>32</v>
      </c>
      <c r="AF61">
        <v>16</v>
      </c>
      <c r="AG61">
        <v>12.7</v>
      </c>
      <c r="AH61">
        <v>31.99</v>
      </c>
      <c r="AI61">
        <v>31.99</v>
      </c>
    </row>
    <row r="62" spans="1:35">
      <c r="A62" t="s">
        <v>104</v>
      </c>
      <c r="B62" s="34">
        <v>261.86</v>
      </c>
      <c r="C62" s="34">
        <v>87.29</v>
      </c>
      <c r="D62" s="93">
        <f t="shared" si="0"/>
        <v>98</v>
      </c>
      <c r="E62" s="34">
        <v>3.94</v>
      </c>
      <c r="F62" s="34"/>
      <c r="G62" s="34"/>
      <c r="H62" s="34"/>
      <c r="I62" s="34"/>
      <c r="J62" s="37">
        <v>7.81</v>
      </c>
      <c r="K62" s="37">
        <v>7.81</v>
      </c>
      <c r="L62" s="37">
        <v>8</v>
      </c>
      <c r="M62">
        <v>116.16</v>
      </c>
      <c r="N62">
        <v>272.17</v>
      </c>
      <c r="O62">
        <v>101.37</v>
      </c>
      <c r="P62">
        <v>6.62</v>
      </c>
      <c r="Q62">
        <v>36.5</v>
      </c>
      <c r="R62" s="93">
        <v>32.67</v>
      </c>
      <c r="S62" s="93">
        <v>32.659999999999997</v>
      </c>
      <c r="T62" s="93">
        <v>32.67</v>
      </c>
      <c r="U62">
        <v>7.62</v>
      </c>
      <c r="V62">
        <v>80.778203000000005</v>
      </c>
      <c r="W62">
        <v>9.08</v>
      </c>
      <c r="X62">
        <v>0</v>
      </c>
      <c r="Y62">
        <v>0</v>
      </c>
      <c r="Z62">
        <v>0</v>
      </c>
      <c r="AA62">
        <v>60.69</v>
      </c>
      <c r="AB62">
        <v>12.14</v>
      </c>
      <c r="AC62">
        <v>57.32</v>
      </c>
      <c r="AD62">
        <v>28.51</v>
      </c>
      <c r="AE62">
        <v>31.33</v>
      </c>
      <c r="AF62">
        <v>15.67</v>
      </c>
      <c r="AG62">
        <v>13.4</v>
      </c>
      <c r="AH62">
        <v>32.18</v>
      </c>
      <c r="AI62">
        <v>32.18</v>
      </c>
    </row>
    <row r="63" spans="1:35">
      <c r="A63" t="s">
        <v>105</v>
      </c>
      <c r="B63" s="34">
        <v>261.86</v>
      </c>
      <c r="C63" s="34">
        <v>87.29</v>
      </c>
      <c r="D63" s="93">
        <f t="shared" si="0"/>
        <v>98</v>
      </c>
      <c r="E63" s="34">
        <v>3.94</v>
      </c>
      <c r="F63" s="34"/>
      <c r="G63" s="34"/>
      <c r="H63" s="34"/>
      <c r="I63" s="34"/>
      <c r="J63" s="37">
        <v>7.78</v>
      </c>
      <c r="K63" s="37">
        <v>7.78</v>
      </c>
      <c r="L63" s="37">
        <v>7.97</v>
      </c>
      <c r="M63">
        <v>116.16</v>
      </c>
      <c r="N63">
        <v>272.17</v>
      </c>
      <c r="O63">
        <v>101.37</v>
      </c>
      <c r="P63">
        <v>6.93</v>
      </c>
      <c r="Q63">
        <v>38.54</v>
      </c>
      <c r="R63" s="93">
        <v>32.67</v>
      </c>
      <c r="S63" s="93">
        <v>32.659999999999997</v>
      </c>
      <c r="T63" s="93">
        <v>32.67</v>
      </c>
      <c r="U63">
        <v>7.85</v>
      </c>
      <c r="V63">
        <v>75.060601000000005</v>
      </c>
      <c r="W63">
        <v>9.31</v>
      </c>
      <c r="X63">
        <v>0</v>
      </c>
      <c r="Y63">
        <v>0</v>
      </c>
      <c r="Z63">
        <v>0</v>
      </c>
      <c r="AA63">
        <v>56.87</v>
      </c>
      <c r="AB63">
        <v>11.37</v>
      </c>
      <c r="AC63">
        <v>41.78</v>
      </c>
      <c r="AD63">
        <v>27.03</v>
      </c>
      <c r="AE63">
        <v>30.67</v>
      </c>
      <c r="AF63">
        <v>15.33</v>
      </c>
      <c r="AG63">
        <v>14.73</v>
      </c>
      <c r="AH63">
        <v>32.06</v>
      </c>
      <c r="AI63">
        <v>32.06</v>
      </c>
    </row>
    <row r="64" spans="1:35">
      <c r="A64" t="s">
        <v>106</v>
      </c>
      <c r="B64" s="34">
        <v>261.86</v>
      </c>
      <c r="C64" s="34">
        <v>87.29</v>
      </c>
      <c r="D64" s="93">
        <f t="shared" si="0"/>
        <v>98</v>
      </c>
      <c r="E64" s="34">
        <v>3.94</v>
      </c>
      <c r="F64" s="34"/>
      <c r="G64" s="34"/>
      <c r="H64" s="34"/>
      <c r="I64" s="34"/>
      <c r="J64" s="37">
        <v>7.74</v>
      </c>
      <c r="K64" s="37">
        <v>7.74</v>
      </c>
      <c r="L64" s="37">
        <v>7.94</v>
      </c>
      <c r="M64">
        <v>116.16</v>
      </c>
      <c r="N64">
        <v>272.17</v>
      </c>
      <c r="O64">
        <v>101.37</v>
      </c>
      <c r="P64">
        <v>6.93</v>
      </c>
      <c r="Q64">
        <v>39.6</v>
      </c>
      <c r="R64" s="93">
        <v>32.67</v>
      </c>
      <c r="S64" s="93">
        <v>32.659999999999997</v>
      </c>
      <c r="T64" s="93">
        <v>32.67</v>
      </c>
      <c r="U64">
        <v>7.85</v>
      </c>
      <c r="V64">
        <v>69.625951999999998</v>
      </c>
      <c r="W64">
        <v>9.31</v>
      </c>
      <c r="X64">
        <v>0</v>
      </c>
      <c r="Y64">
        <v>0</v>
      </c>
      <c r="Z64">
        <v>0</v>
      </c>
      <c r="AA64">
        <v>53.04</v>
      </c>
      <c r="AB64">
        <v>10.61</v>
      </c>
      <c r="AC64">
        <v>41.15</v>
      </c>
      <c r="AD64">
        <v>25.38</v>
      </c>
      <c r="AE64">
        <v>29.33</v>
      </c>
      <c r="AF64">
        <v>14.67</v>
      </c>
      <c r="AG64">
        <v>15.5</v>
      </c>
      <c r="AH64">
        <v>31.92</v>
      </c>
      <c r="AI64">
        <v>31.92</v>
      </c>
    </row>
    <row r="65" spans="1:35">
      <c r="A65" t="s">
        <v>107</v>
      </c>
      <c r="B65" s="34">
        <v>261.86</v>
      </c>
      <c r="C65" s="34">
        <v>87.29</v>
      </c>
      <c r="D65" s="93">
        <f t="shared" si="0"/>
        <v>98</v>
      </c>
      <c r="E65" s="34">
        <v>3.94</v>
      </c>
      <c r="F65" s="34"/>
      <c r="G65" s="34"/>
      <c r="H65" s="34"/>
      <c r="I65" s="34"/>
      <c r="J65" s="37">
        <v>7.72</v>
      </c>
      <c r="K65" s="37">
        <v>7.72</v>
      </c>
      <c r="L65" s="37">
        <v>7.91</v>
      </c>
      <c r="M65">
        <v>116.16</v>
      </c>
      <c r="N65">
        <v>272.17</v>
      </c>
      <c r="O65">
        <v>101.37</v>
      </c>
      <c r="P65">
        <v>7.08</v>
      </c>
      <c r="Q65">
        <v>33.08</v>
      </c>
      <c r="R65" s="93">
        <v>32.67</v>
      </c>
      <c r="S65" s="93">
        <v>32.659999999999997</v>
      </c>
      <c r="T65" s="93">
        <v>32.67</v>
      </c>
      <c r="U65">
        <v>7.85</v>
      </c>
      <c r="V65">
        <v>63.898592999999998</v>
      </c>
      <c r="W65">
        <v>9.31</v>
      </c>
      <c r="X65">
        <v>0</v>
      </c>
      <c r="Y65">
        <v>0</v>
      </c>
      <c r="Z65">
        <v>0</v>
      </c>
      <c r="AA65">
        <v>49.22</v>
      </c>
      <c r="AB65">
        <v>9.84</v>
      </c>
      <c r="AC65">
        <v>40.11</v>
      </c>
      <c r="AD65">
        <v>15.49</v>
      </c>
      <c r="AE65">
        <v>31.33</v>
      </c>
      <c r="AF65">
        <v>15.67</v>
      </c>
      <c r="AG65">
        <v>13.03</v>
      </c>
      <c r="AH65">
        <v>32.26</v>
      </c>
      <c r="AI65">
        <v>32.26</v>
      </c>
    </row>
    <row r="66" spans="1:35">
      <c r="A66" t="s">
        <v>108</v>
      </c>
      <c r="B66" s="34">
        <v>261.86</v>
      </c>
      <c r="C66" s="34">
        <v>87.29</v>
      </c>
      <c r="D66" s="93">
        <f t="shared" si="0"/>
        <v>98</v>
      </c>
      <c r="E66" s="34">
        <v>3.94</v>
      </c>
      <c r="F66" s="34"/>
      <c r="G66" s="34"/>
      <c r="H66" s="34"/>
      <c r="I66" s="34"/>
      <c r="J66" s="37">
        <v>7.6</v>
      </c>
      <c r="K66" s="37">
        <v>7.6</v>
      </c>
      <c r="L66" s="37">
        <v>7.79</v>
      </c>
      <c r="M66">
        <v>116.16</v>
      </c>
      <c r="N66">
        <v>272.17</v>
      </c>
      <c r="O66">
        <v>101.37</v>
      </c>
      <c r="P66">
        <v>7.08</v>
      </c>
      <c r="Q66">
        <v>33.74</v>
      </c>
      <c r="R66" s="93">
        <v>32.67</v>
      </c>
      <c r="S66" s="93">
        <v>32.659999999999997</v>
      </c>
      <c r="T66" s="93">
        <v>32.67</v>
      </c>
      <c r="U66">
        <v>7.85</v>
      </c>
      <c r="V66">
        <v>58.190747999999999</v>
      </c>
      <c r="W66">
        <v>9.31</v>
      </c>
      <c r="X66">
        <v>0</v>
      </c>
      <c r="Y66">
        <v>0</v>
      </c>
      <c r="Z66">
        <v>0</v>
      </c>
      <c r="AA66">
        <v>45.39</v>
      </c>
      <c r="AB66">
        <v>9.08</v>
      </c>
      <c r="AC66">
        <v>18.48</v>
      </c>
      <c r="AD66">
        <v>13.48</v>
      </c>
      <c r="AE66">
        <v>31.33</v>
      </c>
      <c r="AF66">
        <v>15.67</v>
      </c>
      <c r="AG66">
        <v>13.22</v>
      </c>
      <c r="AH66">
        <v>32.25</v>
      </c>
      <c r="AI66">
        <v>32.25</v>
      </c>
    </row>
    <row r="67" spans="1:35">
      <c r="A67" t="s">
        <v>109</v>
      </c>
      <c r="B67" s="34">
        <v>261.86</v>
      </c>
      <c r="C67" s="34">
        <v>87.29</v>
      </c>
      <c r="D67" s="93">
        <f t="shared" si="0"/>
        <v>98</v>
      </c>
      <c r="E67" s="34">
        <v>3.94</v>
      </c>
      <c r="F67" s="34"/>
      <c r="G67" s="34"/>
      <c r="H67" s="34"/>
      <c r="I67" s="34"/>
      <c r="J67" s="37">
        <v>3.46</v>
      </c>
      <c r="K67" s="37">
        <v>3.46</v>
      </c>
      <c r="L67" s="37">
        <v>3.55</v>
      </c>
      <c r="M67">
        <v>116.16</v>
      </c>
      <c r="N67">
        <v>272.17</v>
      </c>
      <c r="O67">
        <v>101.37</v>
      </c>
      <c r="P67">
        <v>7.63</v>
      </c>
      <c r="Q67">
        <v>34.67</v>
      </c>
      <c r="R67" s="93">
        <v>32.67</v>
      </c>
      <c r="S67" s="93">
        <v>32.659999999999997</v>
      </c>
      <c r="T67" s="93">
        <v>32.67</v>
      </c>
      <c r="U67">
        <v>7.85</v>
      </c>
      <c r="V67">
        <v>52.219464000000002</v>
      </c>
      <c r="W67">
        <v>9.73</v>
      </c>
      <c r="X67">
        <v>0</v>
      </c>
      <c r="Y67">
        <v>0</v>
      </c>
      <c r="Z67">
        <v>0</v>
      </c>
      <c r="AA67">
        <v>25</v>
      </c>
      <c r="AB67">
        <v>5</v>
      </c>
      <c r="AC67">
        <v>16.82</v>
      </c>
      <c r="AD67">
        <v>11.44</v>
      </c>
      <c r="AE67">
        <v>31.33</v>
      </c>
      <c r="AF67">
        <v>15.67</v>
      </c>
      <c r="AG67">
        <v>13.69</v>
      </c>
      <c r="AH67">
        <v>32.42</v>
      </c>
      <c r="AI67">
        <v>32.42</v>
      </c>
    </row>
    <row r="68" spans="1:35">
      <c r="A68" t="s">
        <v>110</v>
      </c>
      <c r="B68" s="34">
        <v>261.86</v>
      </c>
      <c r="C68" s="34">
        <v>87.29</v>
      </c>
      <c r="D68" s="93">
        <f t="shared" ref="D68:D98" si="1">R68+S68+T68</f>
        <v>98</v>
      </c>
      <c r="E68" s="34">
        <v>3.94</v>
      </c>
      <c r="F68" s="34"/>
      <c r="G68" s="34"/>
      <c r="H68" s="34"/>
      <c r="I68" s="34"/>
      <c r="J68" s="37">
        <v>3.66</v>
      </c>
      <c r="K68" s="37">
        <v>3.66</v>
      </c>
      <c r="L68" s="37">
        <v>3.75</v>
      </c>
      <c r="M68">
        <v>116.16</v>
      </c>
      <c r="N68">
        <v>272.17</v>
      </c>
      <c r="O68">
        <v>101.37</v>
      </c>
      <c r="P68">
        <v>7.63</v>
      </c>
      <c r="Q68">
        <v>35.799999999999997</v>
      </c>
      <c r="R68" s="93">
        <v>32.67</v>
      </c>
      <c r="S68" s="93">
        <v>32.659999999999997</v>
      </c>
      <c r="T68" s="93">
        <v>32.67</v>
      </c>
      <c r="U68">
        <v>7.85</v>
      </c>
      <c r="V68">
        <v>45.974983999999999</v>
      </c>
      <c r="W68">
        <v>9.73</v>
      </c>
      <c r="X68">
        <v>0</v>
      </c>
      <c r="Y68">
        <v>0</v>
      </c>
      <c r="Z68">
        <v>0</v>
      </c>
      <c r="AA68">
        <v>25</v>
      </c>
      <c r="AB68">
        <v>5</v>
      </c>
      <c r="AC68">
        <v>15.82</v>
      </c>
      <c r="AD68">
        <v>9.41</v>
      </c>
      <c r="AE68">
        <v>30</v>
      </c>
      <c r="AF68">
        <v>15</v>
      </c>
      <c r="AG68">
        <v>13.79</v>
      </c>
      <c r="AH68">
        <v>32.42</v>
      </c>
      <c r="AI68">
        <v>32.42</v>
      </c>
    </row>
    <row r="69" spans="1:35">
      <c r="A69" t="s">
        <v>111</v>
      </c>
      <c r="B69" s="34">
        <v>261.86</v>
      </c>
      <c r="C69" s="34">
        <v>87.29</v>
      </c>
      <c r="D69" s="93">
        <f t="shared" si="1"/>
        <v>98</v>
      </c>
      <c r="E69" s="34">
        <v>3.94</v>
      </c>
      <c r="F69" s="34"/>
      <c r="G69" s="34"/>
      <c r="H69" s="34"/>
      <c r="I69" s="34"/>
      <c r="J69" s="37">
        <v>3.85</v>
      </c>
      <c r="K69" s="37">
        <v>3.85</v>
      </c>
      <c r="L69" s="37">
        <v>3.94</v>
      </c>
      <c r="M69">
        <v>116.16</v>
      </c>
      <c r="N69">
        <v>272.17</v>
      </c>
      <c r="O69">
        <v>101.37</v>
      </c>
      <c r="P69">
        <v>7.63</v>
      </c>
      <c r="Q69">
        <v>37.200000000000003</v>
      </c>
      <c r="R69" s="93">
        <v>32.67</v>
      </c>
      <c r="S69" s="93">
        <v>32.659999999999997</v>
      </c>
      <c r="T69" s="93">
        <v>32.67</v>
      </c>
      <c r="U69">
        <v>8.31</v>
      </c>
      <c r="V69">
        <v>39.174354999999998</v>
      </c>
      <c r="W69">
        <v>9.73</v>
      </c>
      <c r="X69">
        <v>0</v>
      </c>
      <c r="Y69">
        <v>0</v>
      </c>
      <c r="Z69">
        <v>0</v>
      </c>
      <c r="AA69">
        <v>25</v>
      </c>
      <c r="AB69">
        <v>5</v>
      </c>
      <c r="AC69">
        <v>15</v>
      </c>
      <c r="AD69">
        <v>8.43</v>
      </c>
      <c r="AE69">
        <v>28</v>
      </c>
      <c r="AF69">
        <v>14</v>
      </c>
      <c r="AG69">
        <v>13.95</v>
      </c>
      <c r="AH69">
        <v>32.68</v>
      </c>
      <c r="AI69">
        <v>32.68</v>
      </c>
    </row>
    <row r="70" spans="1:35">
      <c r="A70" t="s">
        <v>112</v>
      </c>
      <c r="B70" s="34">
        <v>261.86</v>
      </c>
      <c r="C70" s="34">
        <v>87.29</v>
      </c>
      <c r="D70" s="93">
        <f t="shared" si="1"/>
        <v>90.64</v>
      </c>
      <c r="E70" s="34">
        <v>3.94</v>
      </c>
      <c r="F70" s="34"/>
      <c r="G70" s="34"/>
      <c r="H70" s="34"/>
      <c r="I70" s="34"/>
      <c r="J70" s="37">
        <v>3.66</v>
      </c>
      <c r="K70" s="37">
        <v>3.66</v>
      </c>
      <c r="L70" s="37">
        <v>3.75</v>
      </c>
      <c r="M70">
        <v>116.16</v>
      </c>
      <c r="N70">
        <v>272.17</v>
      </c>
      <c r="O70">
        <v>101.37</v>
      </c>
      <c r="P70">
        <v>7.63</v>
      </c>
      <c r="Q70">
        <v>27.06</v>
      </c>
      <c r="R70" s="93">
        <v>33</v>
      </c>
      <c r="S70" s="93">
        <v>24.64</v>
      </c>
      <c r="T70" s="93">
        <v>33</v>
      </c>
      <c r="U70">
        <v>8.31</v>
      </c>
      <c r="V70">
        <v>32.178586000000003</v>
      </c>
      <c r="W70">
        <v>9.73</v>
      </c>
      <c r="X70">
        <v>0</v>
      </c>
      <c r="Y70">
        <v>0</v>
      </c>
      <c r="Z70">
        <v>0</v>
      </c>
      <c r="AA70">
        <v>25</v>
      </c>
      <c r="AB70">
        <v>5</v>
      </c>
      <c r="AC70">
        <v>14.83</v>
      </c>
      <c r="AD70">
        <v>7.47</v>
      </c>
      <c r="AE70">
        <v>26.67</v>
      </c>
      <c r="AF70">
        <v>13.33</v>
      </c>
      <c r="AG70">
        <v>13.58</v>
      </c>
      <c r="AH70">
        <v>32.630000000000003</v>
      </c>
      <c r="AI70">
        <v>32.630000000000003</v>
      </c>
    </row>
    <row r="71" spans="1:35">
      <c r="A71" t="s">
        <v>113</v>
      </c>
      <c r="B71" s="34">
        <v>261.86</v>
      </c>
      <c r="C71" s="34">
        <v>87.29</v>
      </c>
      <c r="D71" s="93">
        <f t="shared" si="1"/>
        <v>80.28</v>
      </c>
      <c r="E71" s="34">
        <v>3.89</v>
      </c>
      <c r="F71" s="34"/>
      <c r="G71" s="34"/>
      <c r="H71" s="34"/>
      <c r="I71" s="34"/>
      <c r="J71" s="37">
        <v>3.46</v>
      </c>
      <c r="K71" s="37">
        <v>3.46</v>
      </c>
      <c r="L71" s="37">
        <v>3.55</v>
      </c>
      <c r="M71">
        <v>116.16</v>
      </c>
      <c r="N71">
        <v>272.17</v>
      </c>
      <c r="O71">
        <v>101.37</v>
      </c>
      <c r="P71">
        <v>7.78</v>
      </c>
      <c r="Q71">
        <v>27.94</v>
      </c>
      <c r="R71" s="93">
        <v>33</v>
      </c>
      <c r="S71" s="93">
        <v>14.28</v>
      </c>
      <c r="T71" s="93">
        <v>33</v>
      </c>
      <c r="U71">
        <v>8.6199999999999992</v>
      </c>
      <c r="V71">
        <v>26.236573</v>
      </c>
      <c r="W71">
        <v>8.85</v>
      </c>
      <c r="X71">
        <v>0</v>
      </c>
      <c r="Y71">
        <v>0</v>
      </c>
      <c r="Z71">
        <v>0</v>
      </c>
      <c r="AA71">
        <v>25</v>
      </c>
      <c r="AB71">
        <v>5</v>
      </c>
      <c r="AC71">
        <v>14.73</v>
      </c>
      <c r="AD71">
        <v>5.21</v>
      </c>
      <c r="AE71">
        <v>24.67</v>
      </c>
      <c r="AF71">
        <v>12.33</v>
      </c>
      <c r="AG71">
        <v>19.63</v>
      </c>
      <c r="AH71">
        <v>36.97</v>
      </c>
      <c r="AI71">
        <v>36.97</v>
      </c>
    </row>
    <row r="72" spans="1:35">
      <c r="A72" t="s">
        <v>114</v>
      </c>
      <c r="B72" s="34">
        <v>261.86</v>
      </c>
      <c r="C72" s="34">
        <v>87.29</v>
      </c>
      <c r="D72" s="93">
        <f t="shared" si="1"/>
        <v>74.14</v>
      </c>
      <c r="E72" s="34">
        <v>3.89</v>
      </c>
      <c r="F72" s="34"/>
      <c r="G72" s="34"/>
      <c r="H72" s="34"/>
      <c r="I72" s="34"/>
      <c r="J72" s="37">
        <v>3.44</v>
      </c>
      <c r="K72" s="37">
        <v>3.44</v>
      </c>
      <c r="L72" s="37">
        <v>3.53</v>
      </c>
      <c r="M72">
        <v>116.16</v>
      </c>
      <c r="N72">
        <v>272.17</v>
      </c>
      <c r="O72">
        <v>101.37</v>
      </c>
      <c r="P72">
        <v>7.78</v>
      </c>
      <c r="Q72">
        <v>28.27</v>
      </c>
      <c r="R72" s="93">
        <v>33</v>
      </c>
      <c r="S72" s="93">
        <v>8.14</v>
      </c>
      <c r="T72" s="93">
        <v>33</v>
      </c>
      <c r="U72">
        <v>8.6199999999999992</v>
      </c>
      <c r="V72">
        <v>21.445886000000002</v>
      </c>
      <c r="W72">
        <v>8.85</v>
      </c>
      <c r="X72">
        <v>0</v>
      </c>
      <c r="Y72">
        <v>0</v>
      </c>
      <c r="Z72">
        <v>0</v>
      </c>
      <c r="AA72">
        <v>24.33</v>
      </c>
      <c r="AB72">
        <v>4.87</v>
      </c>
      <c r="AC72">
        <v>14.7</v>
      </c>
      <c r="AD72">
        <v>4.58</v>
      </c>
      <c r="AE72">
        <v>19.329999999999998</v>
      </c>
      <c r="AF72">
        <v>9.67</v>
      </c>
      <c r="AG72">
        <v>19.48</v>
      </c>
      <c r="AH72">
        <v>36.68</v>
      </c>
      <c r="AI72">
        <v>36.68</v>
      </c>
    </row>
    <row r="73" spans="1:35">
      <c r="A73" t="s">
        <v>115</v>
      </c>
      <c r="B73" s="34">
        <v>261.86</v>
      </c>
      <c r="C73" s="34">
        <v>87.29</v>
      </c>
      <c r="D73" s="93">
        <f t="shared" si="1"/>
        <v>46.730000000000004</v>
      </c>
      <c r="E73" s="34">
        <v>3.89</v>
      </c>
      <c r="F73" s="34"/>
      <c r="G73" s="34"/>
      <c r="H73" s="34"/>
      <c r="I73" s="34"/>
      <c r="J73" s="37">
        <v>2.64</v>
      </c>
      <c r="K73" s="37">
        <v>2.64</v>
      </c>
      <c r="L73" s="37">
        <v>2.69</v>
      </c>
      <c r="M73">
        <v>116.16</v>
      </c>
      <c r="N73">
        <v>272.17</v>
      </c>
      <c r="O73">
        <v>101.37</v>
      </c>
      <c r="P73">
        <v>7.78</v>
      </c>
      <c r="Q73">
        <v>28.91</v>
      </c>
      <c r="R73" s="93">
        <v>22.48</v>
      </c>
      <c r="S73" s="93">
        <v>2.5099999999999998</v>
      </c>
      <c r="T73" s="93">
        <v>21.74</v>
      </c>
      <c r="U73">
        <v>8.6199999999999992</v>
      </c>
      <c r="V73">
        <v>17.152806000000002</v>
      </c>
      <c r="W73">
        <v>10.7</v>
      </c>
      <c r="X73">
        <v>0</v>
      </c>
      <c r="Y73">
        <v>0</v>
      </c>
      <c r="Z73">
        <v>0</v>
      </c>
      <c r="AA73">
        <v>18.420000000000002</v>
      </c>
      <c r="AB73">
        <v>3.68</v>
      </c>
      <c r="AC73">
        <v>14</v>
      </c>
      <c r="AD73">
        <v>4</v>
      </c>
      <c r="AE73">
        <v>13.33</v>
      </c>
      <c r="AF73">
        <v>6.67</v>
      </c>
      <c r="AG73">
        <v>19.37</v>
      </c>
      <c r="AH73">
        <v>36.380000000000003</v>
      </c>
      <c r="AI73">
        <v>36.380000000000003</v>
      </c>
    </row>
    <row r="74" spans="1:35">
      <c r="A74" t="s">
        <v>116</v>
      </c>
      <c r="B74" s="34">
        <v>261.86</v>
      </c>
      <c r="C74" s="34">
        <v>87.29</v>
      </c>
      <c r="D74" s="93">
        <f t="shared" si="1"/>
        <v>23.85</v>
      </c>
      <c r="E74" s="34">
        <v>3.89</v>
      </c>
      <c r="F74" s="34"/>
      <c r="G74" s="34"/>
      <c r="H74" s="34"/>
      <c r="I74" s="34"/>
      <c r="J74" s="37">
        <v>1.78</v>
      </c>
      <c r="K74" s="37">
        <v>1.78</v>
      </c>
      <c r="L74" s="37">
        <v>1.83</v>
      </c>
      <c r="M74">
        <v>116.16</v>
      </c>
      <c r="N74">
        <v>272.17</v>
      </c>
      <c r="O74">
        <v>101.37</v>
      </c>
      <c r="P74">
        <v>7.78</v>
      </c>
      <c r="Q74">
        <v>29</v>
      </c>
      <c r="R74" s="93">
        <v>10.48</v>
      </c>
      <c r="S74" s="93">
        <v>0.93</v>
      </c>
      <c r="T74" s="93">
        <v>12.44</v>
      </c>
      <c r="U74">
        <v>8.6199999999999992</v>
      </c>
      <c r="V74">
        <v>13.191464</v>
      </c>
      <c r="W74">
        <v>10.7</v>
      </c>
      <c r="X74">
        <v>0</v>
      </c>
      <c r="Y74">
        <v>0</v>
      </c>
      <c r="Z74">
        <v>0</v>
      </c>
      <c r="AA74">
        <v>12.5</v>
      </c>
      <c r="AB74">
        <v>2.5</v>
      </c>
      <c r="AC74">
        <v>12.85</v>
      </c>
      <c r="AD74">
        <v>3.42</v>
      </c>
      <c r="AE74">
        <v>8</v>
      </c>
      <c r="AF74">
        <v>4</v>
      </c>
      <c r="AG74">
        <v>19.68</v>
      </c>
      <c r="AH74">
        <v>37.25</v>
      </c>
      <c r="AI74">
        <v>37.25</v>
      </c>
    </row>
    <row r="75" spans="1:35">
      <c r="A75" t="s">
        <v>117</v>
      </c>
      <c r="B75" s="34">
        <v>261.86</v>
      </c>
      <c r="C75" s="34">
        <v>87.29</v>
      </c>
      <c r="D75" s="93">
        <f t="shared" si="1"/>
        <v>0</v>
      </c>
      <c r="E75" s="34">
        <v>3.89</v>
      </c>
      <c r="F75" s="34"/>
      <c r="G75" s="34"/>
      <c r="H75" s="34"/>
      <c r="I75" s="34"/>
      <c r="J75" s="37">
        <v>0.98</v>
      </c>
      <c r="K75" s="37">
        <v>0.98</v>
      </c>
      <c r="L75" s="37">
        <v>1.01</v>
      </c>
      <c r="M75">
        <v>116.16</v>
      </c>
      <c r="N75">
        <v>272.17</v>
      </c>
      <c r="O75">
        <v>101.37</v>
      </c>
      <c r="P75">
        <v>7.78</v>
      </c>
      <c r="Q75">
        <v>28.51</v>
      </c>
      <c r="R75" s="93">
        <v>0</v>
      </c>
      <c r="S75" s="93">
        <v>0</v>
      </c>
      <c r="T75" s="93">
        <v>0</v>
      </c>
      <c r="U75">
        <v>9.09</v>
      </c>
      <c r="V75">
        <v>9.425262</v>
      </c>
      <c r="W75">
        <v>11.07</v>
      </c>
      <c r="X75">
        <v>0</v>
      </c>
      <c r="Y75">
        <v>0</v>
      </c>
      <c r="Z75">
        <v>0</v>
      </c>
      <c r="AA75">
        <v>10.34</v>
      </c>
      <c r="AB75">
        <v>2.0699999999999998</v>
      </c>
      <c r="AC75">
        <v>9.48</v>
      </c>
      <c r="AD75">
        <v>2.81</v>
      </c>
      <c r="AE75">
        <v>6</v>
      </c>
      <c r="AF75">
        <v>3</v>
      </c>
      <c r="AG75">
        <v>19.43</v>
      </c>
      <c r="AH75">
        <v>37.47</v>
      </c>
      <c r="AI75">
        <v>37.47</v>
      </c>
    </row>
    <row r="76" spans="1:35">
      <c r="A76" t="s">
        <v>118</v>
      </c>
      <c r="B76" s="34">
        <v>261.86</v>
      </c>
      <c r="C76" s="34">
        <v>87.29</v>
      </c>
      <c r="D76" s="93">
        <f t="shared" si="1"/>
        <v>0</v>
      </c>
      <c r="E76" s="34">
        <v>3.89</v>
      </c>
      <c r="F76" s="34"/>
      <c r="G76" s="34"/>
      <c r="H76" s="34"/>
      <c r="I76" s="34"/>
      <c r="J76" s="37">
        <v>0.41</v>
      </c>
      <c r="K76" s="37">
        <v>0.41</v>
      </c>
      <c r="L76" s="37">
        <v>0.42</v>
      </c>
      <c r="M76">
        <v>116.16</v>
      </c>
      <c r="N76">
        <v>272.17</v>
      </c>
      <c r="O76">
        <v>101.37</v>
      </c>
      <c r="P76">
        <v>7.78</v>
      </c>
      <c r="Q76">
        <v>29.11</v>
      </c>
      <c r="R76" s="93">
        <v>0</v>
      </c>
      <c r="S76" s="93">
        <v>0</v>
      </c>
      <c r="T76" s="93">
        <v>0</v>
      </c>
      <c r="U76">
        <v>9.09</v>
      </c>
      <c r="V76">
        <v>6.1273960000000001</v>
      </c>
      <c r="W76">
        <v>11.07</v>
      </c>
      <c r="X76">
        <v>0</v>
      </c>
      <c r="Y76">
        <v>0</v>
      </c>
      <c r="Z76">
        <v>0</v>
      </c>
      <c r="AA76">
        <v>8.19</v>
      </c>
      <c r="AB76">
        <v>1.64</v>
      </c>
      <c r="AC76">
        <v>6.83</v>
      </c>
      <c r="AD76">
        <v>2.1800000000000002</v>
      </c>
      <c r="AE76">
        <v>4</v>
      </c>
      <c r="AF76">
        <v>2</v>
      </c>
      <c r="AG76">
        <v>23.65</v>
      </c>
      <c r="AH76">
        <v>36.450000000000003</v>
      </c>
      <c r="AI76">
        <v>36.450000000000003</v>
      </c>
    </row>
    <row r="77" spans="1:35">
      <c r="A77" t="s">
        <v>119</v>
      </c>
      <c r="B77" s="34">
        <v>261.86</v>
      </c>
      <c r="C77" s="34">
        <v>87.29</v>
      </c>
      <c r="D77" s="93">
        <f t="shared" si="1"/>
        <v>0</v>
      </c>
      <c r="E77" s="34">
        <v>3.89</v>
      </c>
      <c r="F77" s="34"/>
      <c r="G77" s="34"/>
      <c r="H77" s="34"/>
      <c r="I77" s="34"/>
      <c r="J77" s="37">
        <v>0.21</v>
      </c>
      <c r="K77" s="37">
        <v>0.21</v>
      </c>
      <c r="L77" s="37">
        <v>0.21</v>
      </c>
      <c r="M77">
        <v>66.430000000000007</v>
      </c>
      <c r="N77">
        <v>272.17</v>
      </c>
      <c r="O77">
        <v>101.37</v>
      </c>
      <c r="P77">
        <v>7.94</v>
      </c>
      <c r="Q77">
        <v>24.13</v>
      </c>
      <c r="R77" s="93">
        <v>0</v>
      </c>
      <c r="S77" s="93">
        <v>0</v>
      </c>
      <c r="T77" s="93">
        <v>0</v>
      </c>
      <c r="U77">
        <v>9.09</v>
      </c>
      <c r="V77">
        <v>3.1027260000000001</v>
      </c>
      <c r="W77">
        <v>11.07</v>
      </c>
      <c r="X77">
        <v>0</v>
      </c>
      <c r="Y77">
        <v>0</v>
      </c>
      <c r="Z77">
        <v>0</v>
      </c>
      <c r="AA77">
        <v>6.03</v>
      </c>
      <c r="AB77">
        <v>1.21</v>
      </c>
      <c r="AC77">
        <v>4.78</v>
      </c>
      <c r="AD77">
        <v>1.37</v>
      </c>
      <c r="AE77">
        <v>2</v>
      </c>
      <c r="AF77">
        <v>1</v>
      </c>
      <c r="AG77">
        <v>23.66</v>
      </c>
      <c r="AH77">
        <v>40.14</v>
      </c>
      <c r="AI77">
        <v>40.14</v>
      </c>
    </row>
    <row r="78" spans="1:35">
      <c r="A78" t="s">
        <v>120</v>
      </c>
      <c r="B78" s="34">
        <v>261.86</v>
      </c>
      <c r="C78" s="34">
        <v>87.29</v>
      </c>
      <c r="D78" s="93">
        <f t="shared" si="1"/>
        <v>0</v>
      </c>
      <c r="E78" s="34">
        <v>3.89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272.17</v>
      </c>
      <c r="O78">
        <v>101.37</v>
      </c>
      <c r="P78">
        <v>7.94</v>
      </c>
      <c r="Q78">
        <v>24.28</v>
      </c>
      <c r="R78" s="93">
        <v>0</v>
      </c>
      <c r="S78" s="93">
        <v>0</v>
      </c>
      <c r="T78" s="93">
        <v>0</v>
      </c>
      <c r="U78">
        <v>9.09</v>
      </c>
      <c r="V78">
        <v>1.26841</v>
      </c>
      <c r="W78">
        <v>11.07</v>
      </c>
      <c r="X78">
        <v>0</v>
      </c>
      <c r="Y78">
        <v>0</v>
      </c>
      <c r="Z78">
        <v>0</v>
      </c>
      <c r="AA78">
        <v>3.88</v>
      </c>
      <c r="AB78">
        <v>0.77</v>
      </c>
      <c r="AC78">
        <v>1.19</v>
      </c>
      <c r="AD78">
        <v>0.7</v>
      </c>
      <c r="AE78">
        <v>0.67</v>
      </c>
      <c r="AF78">
        <v>0.33</v>
      </c>
      <c r="AG78">
        <v>23.64</v>
      </c>
      <c r="AH78">
        <v>40.020000000000003</v>
      </c>
      <c r="AI78">
        <v>40.020000000000003</v>
      </c>
    </row>
    <row r="79" spans="1:35">
      <c r="A79" t="s">
        <v>121</v>
      </c>
      <c r="B79" s="34">
        <v>261.86</v>
      </c>
      <c r="C79" s="34">
        <v>87.29</v>
      </c>
      <c r="D79" s="93">
        <f t="shared" si="1"/>
        <v>0</v>
      </c>
      <c r="E79" s="34">
        <v>3.89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272.17</v>
      </c>
      <c r="O79">
        <v>101.37</v>
      </c>
      <c r="P79">
        <v>7.94</v>
      </c>
      <c r="Q79">
        <v>24.48</v>
      </c>
      <c r="R79" s="93">
        <v>0</v>
      </c>
      <c r="S79" s="93">
        <v>0</v>
      </c>
      <c r="T79" s="93">
        <v>0</v>
      </c>
      <c r="U79">
        <v>9.39</v>
      </c>
      <c r="V79">
        <v>0.33173799999999998</v>
      </c>
      <c r="W79">
        <v>11.45</v>
      </c>
      <c r="X79">
        <v>0</v>
      </c>
      <c r="Y79">
        <v>0</v>
      </c>
      <c r="Z79">
        <v>0</v>
      </c>
      <c r="AA79">
        <v>2.92</v>
      </c>
      <c r="AB79">
        <v>0.57999999999999996</v>
      </c>
      <c r="AC79">
        <v>0.03</v>
      </c>
      <c r="AD79">
        <v>0.27</v>
      </c>
      <c r="AE79">
        <v>0.81</v>
      </c>
      <c r="AF79">
        <v>0.41</v>
      </c>
      <c r="AG79">
        <v>23.64</v>
      </c>
      <c r="AH79">
        <v>41.01</v>
      </c>
      <c r="AI79">
        <v>41.01</v>
      </c>
    </row>
    <row r="80" spans="1:35">
      <c r="A80" t="s">
        <v>122</v>
      </c>
      <c r="B80" s="34">
        <v>261.86</v>
      </c>
      <c r="C80" s="34">
        <v>87.29</v>
      </c>
      <c r="D80" s="93">
        <f t="shared" si="1"/>
        <v>0</v>
      </c>
      <c r="E80" s="34">
        <v>3.89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272.17</v>
      </c>
      <c r="O80">
        <v>101.37</v>
      </c>
      <c r="P80">
        <v>7.94</v>
      </c>
      <c r="Q80">
        <v>25.19</v>
      </c>
      <c r="R80" s="93">
        <v>0</v>
      </c>
      <c r="S80" s="93">
        <v>0</v>
      </c>
      <c r="T80" s="93">
        <v>0</v>
      </c>
      <c r="U80">
        <v>9.39</v>
      </c>
      <c r="V80">
        <v>0</v>
      </c>
      <c r="W80">
        <v>11.45</v>
      </c>
      <c r="X80">
        <v>0</v>
      </c>
      <c r="Y80">
        <v>0</v>
      </c>
      <c r="Z80">
        <v>0</v>
      </c>
      <c r="AA80">
        <v>1.96</v>
      </c>
      <c r="AB80">
        <v>0.39</v>
      </c>
      <c r="AC80">
        <v>0</v>
      </c>
      <c r="AD80">
        <v>0.03</v>
      </c>
      <c r="AE80">
        <v>0</v>
      </c>
      <c r="AF80">
        <v>0</v>
      </c>
      <c r="AG80">
        <v>23.61</v>
      </c>
      <c r="AH80">
        <v>40.770000000000003</v>
      </c>
      <c r="AI80">
        <v>40.770000000000003</v>
      </c>
    </row>
    <row r="81" spans="1:35">
      <c r="A81" t="s">
        <v>123</v>
      </c>
      <c r="B81" s="34">
        <v>261.86</v>
      </c>
      <c r="C81" s="34">
        <v>87.29</v>
      </c>
      <c r="D81" s="93">
        <f t="shared" si="1"/>
        <v>0</v>
      </c>
      <c r="E81" s="34">
        <v>3.89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272.17</v>
      </c>
      <c r="O81">
        <v>101.37</v>
      </c>
      <c r="P81">
        <v>8.1</v>
      </c>
      <c r="Q81">
        <v>25.64</v>
      </c>
      <c r="R81" s="93">
        <v>0</v>
      </c>
      <c r="S81" s="93">
        <v>0</v>
      </c>
      <c r="T81" s="93">
        <v>0</v>
      </c>
      <c r="U81">
        <v>8.6199999999999992</v>
      </c>
      <c r="V81">
        <v>0</v>
      </c>
      <c r="W81">
        <v>11.45</v>
      </c>
      <c r="X81">
        <v>0</v>
      </c>
      <c r="Y81">
        <v>0</v>
      </c>
      <c r="Z81">
        <v>0</v>
      </c>
      <c r="AA81">
        <v>1.01</v>
      </c>
      <c r="AB81">
        <v>0.2</v>
      </c>
      <c r="AC81">
        <v>0</v>
      </c>
      <c r="AD81">
        <v>0</v>
      </c>
      <c r="AE81">
        <v>0</v>
      </c>
      <c r="AF81">
        <v>0</v>
      </c>
      <c r="AG81">
        <v>23.58</v>
      </c>
      <c r="AH81">
        <v>40.56</v>
      </c>
      <c r="AI81">
        <v>40.56</v>
      </c>
    </row>
    <row r="82" spans="1:35">
      <c r="A82" t="s">
        <v>124</v>
      </c>
      <c r="B82" s="34">
        <v>261.86</v>
      </c>
      <c r="C82" s="34">
        <v>87.29</v>
      </c>
      <c r="D82" s="93">
        <f t="shared" si="1"/>
        <v>0</v>
      </c>
      <c r="E82" s="34">
        <v>3.89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272.17</v>
      </c>
      <c r="O82">
        <v>101.37</v>
      </c>
      <c r="P82">
        <v>8.1</v>
      </c>
      <c r="Q82">
        <v>35.03</v>
      </c>
      <c r="R82" s="93">
        <v>0</v>
      </c>
      <c r="S82" s="93">
        <v>0</v>
      </c>
      <c r="T82" s="93">
        <v>0</v>
      </c>
      <c r="U82">
        <v>8.6199999999999992</v>
      </c>
      <c r="V82">
        <v>0</v>
      </c>
      <c r="W82">
        <v>11.45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27.55</v>
      </c>
      <c r="AH82">
        <v>43.36</v>
      </c>
      <c r="AI82">
        <v>43.36</v>
      </c>
    </row>
    <row r="83" spans="1:35">
      <c r="A83" t="s">
        <v>125</v>
      </c>
      <c r="B83" s="34">
        <v>261.86</v>
      </c>
      <c r="C83" s="34">
        <v>87.29</v>
      </c>
      <c r="D83" s="93">
        <f t="shared" si="1"/>
        <v>0</v>
      </c>
      <c r="E83" s="34">
        <v>3.89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272.17</v>
      </c>
      <c r="O83">
        <v>101.37</v>
      </c>
      <c r="P83">
        <v>8.1</v>
      </c>
      <c r="Q83">
        <v>35.17</v>
      </c>
      <c r="R83" s="93">
        <v>0</v>
      </c>
      <c r="S83" s="93">
        <v>0</v>
      </c>
      <c r="T83" s="93">
        <v>0</v>
      </c>
      <c r="U83">
        <v>8.6199999999999992</v>
      </c>
      <c r="V83">
        <v>0</v>
      </c>
      <c r="W83">
        <v>11.45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27.45</v>
      </c>
      <c r="AH83">
        <v>43.62</v>
      </c>
      <c r="AI83">
        <v>43.62</v>
      </c>
    </row>
    <row r="84" spans="1:35">
      <c r="A84" t="s">
        <v>126</v>
      </c>
      <c r="B84" s="34">
        <v>261.86</v>
      </c>
      <c r="C84" s="34">
        <v>87.29</v>
      </c>
      <c r="D84" s="93">
        <f t="shared" si="1"/>
        <v>0</v>
      </c>
      <c r="E84" s="34">
        <v>3.89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272.17</v>
      </c>
      <c r="O84">
        <v>101.37</v>
      </c>
      <c r="P84">
        <v>8.1</v>
      </c>
      <c r="Q84">
        <v>35.44</v>
      </c>
      <c r="R84" s="93">
        <v>0</v>
      </c>
      <c r="S84" s="93">
        <v>0</v>
      </c>
      <c r="T84" s="93">
        <v>0</v>
      </c>
      <c r="U84">
        <v>8.6199999999999992</v>
      </c>
      <c r="V84">
        <v>0</v>
      </c>
      <c r="W84">
        <v>11.45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27.51</v>
      </c>
      <c r="AH84">
        <v>43.95</v>
      </c>
      <c r="AI84">
        <v>43.95</v>
      </c>
    </row>
    <row r="85" spans="1:35">
      <c r="A85" t="s">
        <v>127</v>
      </c>
      <c r="B85" s="34">
        <v>261.86</v>
      </c>
      <c r="C85" s="34">
        <v>87.29</v>
      </c>
      <c r="D85" s="93">
        <f t="shared" si="1"/>
        <v>0</v>
      </c>
      <c r="E85" s="34">
        <v>3.89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272.17</v>
      </c>
      <c r="O85">
        <v>101.37</v>
      </c>
      <c r="P85">
        <v>8.25</v>
      </c>
      <c r="Q85">
        <v>34.68</v>
      </c>
      <c r="R85" s="93">
        <v>0</v>
      </c>
      <c r="S85" s="93">
        <v>0</v>
      </c>
      <c r="T85" s="93">
        <v>0</v>
      </c>
      <c r="U85">
        <v>8.6199999999999992</v>
      </c>
      <c r="V85">
        <v>0</v>
      </c>
      <c r="W85">
        <v>11.45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27.41</v>
      </c>
      <c r="AH85">
        <v>43.08</v>
      </c>
      <c r="AI85">
        <v>43.08</v>
      </c>
    </row>
    <row r="86" spans="1:35">
      <c r="A86" t="s">
        <v>128</v>
      </c>
      <c r="B86" s="34">
        <v>261.86</v>
      </c>
      <c r="C86" s="34">
        <v>87.29</v>
      </c>
      <c r="D86" s="93">
        <f t="shared" si="1"/>
        <v>0</v>
      </c>
      <c r="E86" s="34">
        <v>3.89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272.17</v>
      </c>
      <c r="O86">
        <v>101.37</v>
      </c>
      <c r="P86">
        <v>8.25</v>
      </c>
      <c r="Q86">
        <v>33.93</v>
      </c>
      <c r="R86" s="93">
        <v>0</v>
      </c>
      <c r="S86" s="93">
        <v>0</v>
      </c>
      <c r="T86" s="93">
        <v>0</v>
      </c>
      <c r="U86">
        <v>8.6199999999999992</v>
      </c>
      <c r="V86">
        <v>0</v>
      </c>
      <c r="W86">
        <v>11.45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27.41</v>
      </c>
      <c r="AH86">
        <v>43.5</v>
      </c>
      <c r="AI86">
        <v>43.5</v>
      </c>
    </row>
    <row r="87" spans="1:35">
      <c r="A87" t="s">
        <v>129</v>
      </c>
      <c r="B87" s="34">
        <v>261.86</v>
      </c>
      <c r="C87" s="34">
        <v>87.29</v>
      </c>
      <c r="D87" s="93">
        <f t="shared" si="1"/>
        <v>0</v>
      </c>
      <c r="E87" s="34">
        <v>3.89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272.17</v>
      </c>
      <c r="O87">
        <v>101.37</v>
      </c>
      <c r="P87">
        <v>8.25</v>
      </c>
      <c r="Q87">
        <v>33.29</v>
      </c>
      <c r="R87" s="93">
        <v>0</v>
      </c>
      <c r="S87" s="93">
        <v>0</v>
      </c>
      <c r="T87" s="93">
        <v>0</v>
      </c>
      <c r="U87">
        <v>8.6199999999999992</v>
      </c>
      <c r="V87">
        <v>0</v>
      </c>
      <c r="W87">
        <v>11.63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27.38</v>
      </c>
      <c r="AH87">
        <v>51.4</v>
      </c>
      <c r="AI87">
        <v>51.4</v>
      </c>
    </row>
    <row r="88" spans="1:35">
      <c r="A88" t="s">
        <v>130</v>
      </c>
      <c r="B88" s="34">
        <v>261.86</v>
      </c>
      <c r="C88" s="34">
        <v>87.29</v>
      </c>
      <c r="D88" s="93">
        <f t="shared" si="1"/>
        <v>0</v>
      </c>
      <c r="E88" s="34">
        <v>3.89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272.17</v>
      </c>
      <c r="O88">
        <v>101.37</v>
      </c>
      <c r="P88">
        <v>8.25</v>
      </c>
      <c r="Q88">
        <v>38.69</v>
      </c>
      <c r="R88" s="93">
        <v>0</v>
      </c>
      <c r="S88" s="93">
        <v>0</v>
      </c>
      <c r="T88" s="93">
        <v>0</v>
      </c>
      <c r="U88">
        <v>8.6199999999999992</v>
      </c>
      <c r="V88">
        <v>0</v>
      </c>
      <c r="W88">
        <v>11.63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35.58</v>
      </c>
      <c r="AH88">
        <v>52.18</v>
      </c>
      <c r="AI88">
        <v>52.18</v>
      </c>
    </row>
    <row r="89" spans="1:35">
      <c r="A89" t="s">
        <v>131</v>
      </c>
      <c r="B89" s="34">
        <v>261.86</v>
      </c>
      <c r="C89" s="34">
        <v>87.29</v>
      </c>
      <c r="D89" s="93">
        <f t="shared" si="1"/>
        <v>0</v>
      </c>
      <c r="E89" s="34">
        <v>3.89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272.17</v>
      </c>
      <c r="O89">
        <v>101.37</v>
      </c>
      <c r="P89">
        <v>8.25</v>
      </c>
      <c r="Q89">
        <v>38.619999999999997</v>
      </c>
      <c r="R89" s="93">
        <v>0</v>
      </c>
      <c r="S89" s="93">
        <v>0</v>
      </c>
      <c r="T89" s="93">
        <v>0</v>
      </c>
      <c r="U89">
        <v>8.6199999999999992</v>
      </c>
      <c r="V89">
        <v>0</v>
      </c>
      <c r="W89">
        <v>11.63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35.549999999999997</v>
      </c>
      <c r="AH89">
        <v>51.71</v>
      </c>
      <c r="AI89">
        <v>51.71</v>
      </c>
    </row>
    <row r="90" spans="1:35">
      <c r="A90" t="s">
        <v>132</v>
      </c>
      <c r="B90" s="34">
        <v>261.86</v>
      </c>
      <c r="C90" s="34">
        <v>87.29</v>
      </c>
      <c r="D90" s="93">
        <f t="shared" si="1"/>
        <v>0</v>
      </c>
      <c r="E90" s="34">
        <v>3.89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272.17</v>
      </c>
      <c r="O90">
        <v>101.37</v>
      </c>
      <c r="P90">
        <v>8.25</v>
      </c>
      <c r="Q90">
        <v>38.200000000000003</v>
      </c>
      <c r="R90" s="93">
        <v>0</v>
      </c>
      <c r="S90" s="93">
        <v>0</v>
      </c>
      <c r="T90" s="93">
        <v>0</v>
      </c>
      <c r="U90">
        <v>8.6199999999999992</v>
      </c>
      <c r="V90">
        <v>0</v>
      </c>
      <c r="W90">
        <v>11.63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35.28</v>
      </c>
      <c r="AH90">
        <v>52.26</v>
      </c>
      <c r="AI90">
        <v>52.26</v>
      </c>
    </row>
    <row r="91" spans="1:35">
      <c r="A91" t="s">
        <v>133</v>
      </c>
      <c r="B91" s="34">
        <v>261.86</v>
      </c>
      <c r="C91" s="34">
        <v>87.29</v>
      </c>
      <c r="D91" s="93">
        <f t="shared" si="1"/>
        <v>0</v>
      </c>
      <c r="E91" s="34">
        <v>3.89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272.17</v>
      </c>
      <c r="O91">
        <v>101.37</v>
      </c>
      <c r="P91">
        <v>7.01</v>
      </c>
      <c r="Q91">
        <v>38.130000000000003</v>
      </c>
      <c r="R91" s="93">
        <v>0</v>
      </c>
      <c r="S91" s="93">
        <v>0</v>
      </c>
      <c r="T91" s="93">
        <v>0</v>
      </c>
      <c r="U91">
        <v>7.47</v>
      </c>
      <c r="V91">
        <v>0</v>
      </c>
      <c r="W91">
        <v>11.63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35.18</v>
      </c>
      <c r="AH91">
        <v>52.34</v>
      </c>
      <c r="AI91">
        <v>52.34</v>
      </c>
    </row>
    <row r="92" spans="1:35">
      <c r="A92" t="s">
        <v>134</v>
      </c>
      <c r="B92" s="34">
        <v>261.86</v>
      </c>
      <c r="C92" s="34">
        <v>87.29</v>
      </c>
      <c r="D92" s="93">
        <f t="shared" si="1"/>
        <v>0</v>
      </c>
      <c r="E92" s="34">
        <v>3.89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272.17</v>
      </c>
      <c r="O92">
        <v>101.37</v>
      </c>
      <c r="P92">
        <v>7.01</v>
      </c>
      <c r="Q92">
        <v>37.74</v>
      </c>
      <c r="R92" s="93">
        <v>0</v>
      </c>
      <c r="S92" s="93">
        <v>0</v>
      </c>
      <c r="T92" s="93">
        <v>0</v>
      </c>
      <c r="U92">
        <v>7.47</v>
      </c>
      <c r="V92">
        <v>0</v>
      </c>
      <c r="W92">
        <v>11.63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35.19</v>
      </c>
      <c r="AH92">
        <v>51.42</v>
      </c>
      <c r="AI92">
        <v>51.42</v>
      </c>
    </row>
    <row r="93" spans="1:35">
      <c r="A93" t="s">
        <v>135</v>
      </c>
      <c r="B93" s="34">
        <v>261.86</v>
      </c>
      <c r="C93" s="34">
        <v>87.29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272.17</v>
      </c>
      <c r="O93">
        <v>101.37</v>
      </c>
      <c r="P93">
        <v>7.01</v>
      </c>
      <c r="Q93">
        <v>37.14</v>
      </c>
      <c r="R93" s="93">
        <v>0</v>
      </c>
      <c r="S93" s="93">
        <v>0</v>
      </c>
      <c r="T93" s="93">
        <v>0</v>
      </c>
      <c r="U93">
        <v>7.47</v>
      </c>
      <c r="V93">
        <v>0</v>
      </c>
      <c r="W93">
        <v>11.63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35.119999999999997</v>
      </c>
      <c r="AH93">
        <v>43.22</v>
      </c>
      <c r="AI93">
        <v>43.22</v>
      </c>
    </row>
    <row r="94" spans="1:35">
      <c r="A94" t="s">
        <v>136</v>
      </c>
      <c r="B94" s="34">
        <v>261.86</v>
      </c>
      <c r="C94" s="34">
        <v>87.29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272.17</v>
      </c>
      <c r="O94">
        <v>101.37</v>
      </c>
      <c r="P94">
        <v>7.01</v>
      </c>
      <c r="Q94">
        <v>34.89</v>
      </c>
      <c r="R94" s="93">
        <v>0</v>
      </c>
      <c r="S94" s="93">
        <v>0</v>
      </c>
      <c r="T94" s="93">
        <v>0</v>
      </c>
      <c r="U94">
        <v>7.47</v>
      </c>
      <c r="V94">
        <v>0</v>
      </c>
      <c r="W94">
        <v>11.63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34.89</v>
      </c>
      <c r="AH94">
        <v>43.38</v>
      </c>
      <c r="AI94">
        <v>43.38</v>
      </c>
    </row>
    <row r="95" spans="1:35">
      <c r="A95" t="s">
        <v>137</v>
      </c>
      <c r="B95" s="34">
        <v>261.86</v>
      </c>
      <c r="C95" s="34">
        <v>87.29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272.17</v>
      </c>
      <c r="O95">
        <v>101.37</v>
      </c>
      <c r="P95">
        <v>7.39</v>
      </c>
      <c r="Q95">
        <v>34.64</v>
      </c>
      <c r="R95" s="93">
        <v>0</v>
      </c>
      <c r="S95" s="93">
        <v>0</v>
      </c>
      <c r="T95" s="93">
        <v>0</v>
      </c>
      <c r="U95">
        <v>7.47</v>
      </c>
      <c r="V95">
        <v>0</v>
      </c>
      <c r="W95">
        <v>11.35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34.78</v>
      </c>
      <c r="AH95">
        <v>44.06</v>
      </c>
      <c r="AI95">
        <v>44.06</v>
      </c>
    </row>
    <row r="96" spans="1:35">
      <c r="A96" t="s">
        <v>138</v>
      </c>
      <c r="B96" s="34">
        <v>261.86</v>
      </c>
      <c r="C96" s="34">
        <v>87.29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272.17</v>
      </c>
      <c r="O96">
        <v>101.37</v>
      </c>
      <c r="P96">
        <v>7.39</v>
      </c>
      <c r="Q96">
        <v>29.55</v>
      </c>
      <c r="R96" s="93">
        <v>0</v>
      </c>
      <c r="S96" s="93">
        <v>0</v>
      </c>
      <c r="T96" s="93">
        <v>0</v>
      </c>
      <c r="U96">
        <v>7.47</v>
      </c>
      <c r="V96">
        <v>0</v>
      </c>
      <c r="W96">
        <v>11.35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34.700000000000003</v>
      </c>
      <c r="AH96">
        <v>43.69</v>
      </c>
      <c r="AI96">
        <v>43.69</v>
      </c>
    </row>
    <row r="97" spans="1:50">
      <c r="A97" t="s">
        <v>139</v>
      </c>
      <c r="B97" s="34">
        <v>261.86</v>
      </c>
      <c r="C97" s="34">
        <v>87.29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272.17</v>
      </c>
      <c r="O97">
        <v>101.37</v>
      </c>
      <c r="P97">
        <v>7.39</v>
      </c>
      <c r="Q97">
        <v>29.33</v>
      </c>
      <c r="R97" s="93">
        <v>0</v>
      </c>
      <c r="S97" s="93">
        <v>0</v>
      </c>
      <c r="T97" s="93">
        <v>0</v>
      </c>
      <c r="U97">
        <v>7.47</v>
      </c>
      <c r="V97">
        <v>0</v>
      </c>
      <c r="W97">
        <v>11.35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34.71</v>
      </c>
      <c r="AH97">
        <v>43.32</v>
      </c>
      <c r="AI97">
        <v>43.32</v>
      </c>
    </row>
    <row r="98" spans="1:50">
      <c r="A98" t="s">
        <v>140</v>
      </c>
      <c r="B98" s="34">
        <v>261.86</v>
      </c>
      <c r="C98" s="34">
        <v>87.29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272.17</v>
      </c>
      <c r="O98">
        <v>101.37</v>
      </c>
      <c r="P98">
        <v>7.39</v>
      </c>
      <c r="Q98">
        <v>29.14</v>
      </c>
      <c r="R98" s="93">
        <v>0</v>
      </c>
      <c r="S98" s="93">
        <v>0</v>
      </c>
      <c r="T98" s="93">
        <v>0</v>
      </c>
      <c r="U98">
        <v>7.47</v>
      </c>
      <c r="V98">
        <v>0</v>
      </c>
      <c r="W98">
        <v>11.35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34.71</v>
      </c>
      <c r="AH98">
        <v>42.94</v>
      </c>
      <c r="AI98">
        <v>42.94</v>
      </c>
    </row>
    <row r="99" spans="1:50">
      <c r="A99" t="s">
        <v>141</v>
      </c>
      <c r="B99" s="34">
        <f>SUM(B3:B98)/4000</f>
        <v>5.9384250000000005</v>
      </c>
      <c r="C99" s="34">
        <f t="shared" ref="C99:P99" si="2">SUM(C3:C98)/4000</f>
        <v>1.9283274999999991</v>
      </c>
      <c r="D99" s="93">
        <f t="shared" ref="D99" si="3">SUM(D3:D98)/4000</f>
        <v>1.0756250000000001</v>
      </c>
      <c r="E99" s="34">
        <f>SUM(E3:E98)/4000</f>
        <v>9.3939999999999926E-2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6.050500000000001E-2</v>
      </c>
      <c r="K99" s="37">
        <f t="shared" si="2"/>
        <v>6.050500000000001E-2</v>
      </c>
      <c r="L99" s="37">
        <f t="shared" si="2"/>
        <v>6.2020000000000006E-2</v>
      </c>
      <c r="M99">
        <f t="shared" si="2"/>
        <v>2.3796524999999993</v>
      </c>
      <c r="N99">
        <f t="shared" si="2"/>
        <v>6.2769399999999846</v>
      </c>
      <c r="O99">
        <f t="shared" si="2"/>
        <v>2.3365800000000005</v>
      </c>
      <c r="P99">
        <f t="shared" si="2"/>
        <v>0.17078499999999999</v>
      </c>
      <c r="Q99">
        <f t="shared" ref="Q99:AF99" si="5">SUM(Q3:Q98)/4000</f>
        <v>0.718615</v>
      </c>
      <c r="R99" s="93">
        <f t="shared" si="5"/>
        <v>0.3673575</v>
      </c>
      <c r="S99" s="93">
        <f t="shared" si="5"/>
        <v>0.3384850000000002</v>
      </c>
      <c r="T99" s="93">
        <f t="shared" si="5"/>
        <v>0.36978250000000001</v>
      </c>
      <c r="U99">
        <f t="shared" si="5"/>
        <v>0.18528500000000009</v>
      </c>
      <c r="V99">
        <f t="shared" si="5"/>
        <v>0.91321617199999983</v>
      </c>
      <c r="W99">
        <f t="shared" si="5"/>
        <v>0.23466500000000015</v>
      </c>
      <c r="X99">
        <f t="shared" si="5"/>
        <v>0</v>
      </c>
      <c r="Y99">
        <f t="shared" si="5"/>
        <v>0</v>
      </c>
      <c r="Z99">
        <f t="shared" si="5"/>
        <v>0</v>
      </c>
      <c r="AA99">
        <f t="shared" si="5"/>
        <v>0.81506750000000028</v>
      </c>
      <c r="AB99">
        <f t="shared" si="5"/>
        <v>0.16300500000000001</v>
      </c>
      <c r="AC99">
        <f t="shared" si="5"/>
        <v>0.46257499999999996</v>
      </c>
      <c r="AD99">
        <f t="shared" si="5"/>
        <v>0.20715499999999998</v>
      </c>
      <c r="AE99">
        <f t="shared" si="5"/>
        <v>0.34167999999999993</v>
      </c>
      <c r="AF99">
        <f t="shared" si="5"/>
        <v>0.17082749999999997</v>
      </c>
      <c r="AG99">
        <f t="shared" ref="AG99:AM99" si="6">SUM(AG3:AG98)/4000</f>
        <v>0.24664249999999999</v>
      </c>
      <c r="AH99">
        <f t="shared" si="6"/>
        <v>0.52181499999999992</v>
      </c>
      <c r="AI99">
        <f t="shared" si="6"/>
        <v>0.52181499999999992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0.61042976918610115</v>
      </c>
      <c r="E3">
        <v>0</v>
      </c>
      <c r="F3">
        <v>0</v>
      </c>
      <c r="G3">
        <v>8.9977499246879074</v>
      </c>
      <c r="H3">
        <v>0</v>
      </c>
      <c r="I3">
        <v>0</v>
      </c>
      <c r="J3">
        <v>26.613393812569434</v>
      </c>
      <c r="K3">
        <v>513.65999908176423</v>
      </c>
      <c r="L3">
        <v>13.692344026344957</v>
      </c>
      <c r="M3">
        <v>64.963251017061239</v>
      </c>
      <c r="N3">
        <v>53.200523742032281</v>
      </c>
      <c r="O3">
        <v>74.751074286224707</v>
      </c>
      <c r="P3">
        <v>29.949143627109404</v>
      </c>
      <c r="Q3">
        <v>9.2079008087294643</v>
      </c>
      <c r="R3">
        <v>19.210828821283947</v>
      </c>
      <c r="S3">
        <v>11.884961954057191</v>
      </c>
      <c r="T3">
        <v>0.72899999999999998</v>
      </c>
      <c r="U3">
        <v>51.760057976302825</v>
      </c>
      <c r="V3">
        <v>7.967244604316547</v>
      </c>
      <c r="W3">
        <v>17.862468375283886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17.698766931898401</v>
      </c>
      <c r="AE3">
        <v>24.008369573977426</v>
      </c>
      <c r="AF3">
        <v>11.709686783168793</v>
      </c>
      <c r="AG3">
        <v>28.206306848842349</v>
      </c>
      <c r="AH3">
        <v>63.155774754599996</v>
      </c>
      <c r="AI3">
        <v>0</v>
      </c>
      <c r="AJ3">
        <v>0</v>
      </c>
      <c r="AK3">
        <v>27.152652789420081</v>
      </c>
      <c r="AL3">
        <v>61.116449999999993</v>
      </c>
      <c r="AM3">
        <v>7.6468373571991748</v>
      </c>
      <c r="AN3">
        <v>0</v>
      </c>
      <c r="AO3">
        <v>10.329983999999998</v>
      </c>
      <c r="AP3">
        <v>3.3758042327007733</v>
      </c>
      <c r="AQ3">
        <v>18.279174985101573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1.9660121999999998</v>
      </c>
      <c r="AZ3">
        <v>2.1862070999999998</v>
      </c>
      <c r="BA3">
        <v>1.4811083999999999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1300.650606393589</v>
      </c>
      <c r="DN3">
        <v>43.458398755593066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8.9977499246879074</v>
      </c>
      <c r="H4">
        <v>0</v>
      </c>
      <c r="I4">
        <v>0</v>
      </c>
      <c r="J4">
        <v>20.612762804709423</v>
      </c>
      <c r="K4">
        <v>513.65999908176423</v>
      </c>
      <c r="L4">
        <v>13.692344026344957</v>
      </c>
      <c r="M4">
        <v>64.963251017061239</v>
      </c>
      <c r="N4">
        <v>53.200523742032281</v>
      </c>
      <c r="O4">
        <v>74.751074286224707</v>
      </c>
      <c r="P4">
        <v>29.949143627109404</v>
      </c>
      <c r="Q4">
        <v>9.2079008087294643</v>
      </c>
      <c r="R4">
        <v>19.210828821283947</v>
      </c>
      <c r="S4">
        <v>11.884961954057191</v>
      </c>
      <c r="T4">
        <v>0.72899999999999998</v>
      </c>
      <c r="U4">
        <v>51.760057976302825</v>
      </c>
      <c r="V4">
        <v>7.967244604316547</v>
      </c>
      <c r="W4">
        <v>17.862468375283886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17.698766931898401</v>
      </c>
      <c r="AE4">
        <v>24.008369573977426</v>
      </c>
      <c r="AF4">
        <v>11.709686783168793</v>
      </c>
      <c r="AG4">
        <v>28.206306848842349</v>
      </c>
      <c r="AH4">
        <v>63.155774754599996</v>
      </c>
      <c r="AI4">
        <v>0</v>
      </c>
      <c r="AJ4">
        <v>0</v>
      </c>
      <c r="AK4">
        <v>27.152652789420081</v>
      </c>
      <c r="AL4">
        <v>61.116449999999993</v>
      </c>
      <c r="AM4">
        <v>7.6468373571991748</v>
      </c>
      <c r="AN4">
        <v>0</v>
      </c>
      <c r="AO4">
        <v>10.329983999999998</v>
      </c>
      <c r="AP4">
        <v>3.3758042327007733</v>
      </c>
      <c r="AQ4">
        <v>18.279174985101573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1.9660121999999998</v>
      </c>
      <c r="AZ4">
        <v>2.1862070999999998</v>
      </c>
      <c r="BA4">
        <v>1.4811083999999999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1294.2533169507321</v>
      </c>
      <c r="DN4">
        <v>43.244627421403635</v>
      </c>
    </row>
    <row r="5" spans="1:118">
      <c r="A5" t="s">
        <v>47</v>
      </c>
      <c r="B5">
        <v>0</v>
      </c>
      <c r="C5">
        <v>0</v>
      </c>
      <c r="D5">
        <v>1.1245830931655234</v>
      </c>
      <c r="E5">
        <v>0</v>
      </c>
      <c r="F5">
        <v>0</v>
      </c>
      <c r="G5">
        <v>23.479965929064029</v>
      </c>
      <c r="H5">
        <v>0</v>
      </c>
      <c r="I5">
        <v>0</v>
      </c>
      <c r="J5">
        <v>29.526738537012211</v>
      </c>
      <c r="K5">
        <v>513.65999908176423</v>
      </c>
      <c r="L5">
        <v>13.692344026344957</v>
      </c>
      <c r="M5">
        <v>64.963251017061239</v>
      </c>
      <c r="N5">
        <v>53.200523742032281</v>
      </c>
      <c r="O5">
        <v>74.751074286224707</v>
      </c>
      <c r="P5">
        <v>29.949143627109404</v>
      </c>
      <c r="Q5">
        <v>9.2079008087294643</v>
      </c>
      <c r="R5">
        <v>19.210828821283947</v>
      </c>
      <c r="S5">
        <v>11.884961954057191</v>
      </c>
      <c r="T5">
        <v>0.72899999999999998</v>
      </c>
      <c r="U5">
        <v>51.760057976302825</v>
      </c>
      <c r="V5">
        <v>7.967244604316547</v>
      </c>
      <c r="W5">
        <v>17.862468375283886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17.698766931898401</v>
      </c>
      <c r="AE5">
        <v>24.008369573977426</v>
      </c>
      <c r="AF5">
        <v>11.709686783168793</v>
      </c>
      <c r="AG5">
        <v>28.206306848842349</v>
      </c>
      <c r="AH5">
        <v>63.155774754599996</v>
      </c>
      <c r="AI5">
        <v>0</v>
      </c>
      <c r="AJ5">
        <v>0</v>
      </c>
      <c r="AK5">
        <v>27.152652789420081</v>
      </c>
      <c r="AL5">
        <v>61.116449999999993</v>
      </c>
      <c r="AM5">
        <v>7.6468373571991748</v>
      </c>
      <c r="AN5">
        <v>0</v>
      </c>
      <c r="AO5">
        <v>10.329983999999998</v>
      </c>
      <c r="AP5">
        <v>3.3758042327007733</v>
      </c>
      <c r="AQ5">
        <v>18.279174985101573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1.9660121999999998</v>
      </c>
      <c r="AZ5">
        <v>2.1862070999999998</v>
      </c>
      <c r="BA5">
        <v>1.4811083999999999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1317.9817237240356</v>
      </c>
      <c r="DN5">
        <v>44.0369954779446</v>
      </c>
    </row>
    <row r="6" spans="1:118">
      <c r="A6" t="s">
        <v>48</v>
      </c>
      <c r="B6">
        <v>0</v>
      </c>
      <c r="C6">
        <v>0</v>
      </c>
      <c r="D6">
        <v>1.1245830931655234</v>
      </c>
      <c r="E6">
        <v>0</v>
      </c>
      <c r="F6">
        <v>0</v>
      </c>
      <c r="G6">
        <v>23.479965929064029</v>
      </c>
      <c r="H6">
        <v>0</v>
      </c>
      <c r="I6">
        <v>0</v>
      </c>
      <c r="J6">
        <v>29.526738537012211</v>
      </c>
      <c r="K6">
        <v>513.65999908176423</v>
      </c>
      <c r="L6">
        <v>13.692344026344957</v>
      </c>
      <c r="M6">
        <v>64.963251017061239</v>
      </c>
      <c r="N6">
        <v>53.200523742032281</v>
      </c>
      <c r="O6">
        <v>74.751074286224707</v>
      </c>
      <c r="P6">
        <v>29.949143627109404</v>
      </c>
      <c r="Q6">
        <v>9.2079008087294643</v>
      </c>
      <c r="R6">
        <v>19.210828821283947</v>
      </c>
      <c r="S6">
        <v>11.884961954057191</v>
      </c>
      <c r="T6">
        <v>0.72899999999999998</v>
      </c>
      <c r="U6">
        <v>51.760057976302825</v>
      </c>
      <c r="V6">
        <v>7.967244604316547</v>
      </c>
      <c r="W6">
        <v>17.862468375283886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17.698766931898401</v>
      </c>
      <c r="AE6">
        <v>24.008369573977426</v>
      </c>
      <c r="AF6">
        <v>11.709686783168793</v>
      </c>
      <c r="AG6">
        <v>28.206306848842349</v>
      </c>
      <c r="AH6">
        <v>63.155774754599996</v>
      </c>
      <c r="AI6">
        <v>0</v>
      </c>
      <c r="AJ6">
        <v>0</v>
      </c>
      <c r="AK6">
        <v>27.152652789420081</v>
      </c>
      <c r="AL6">
        <v>61.116449999999993</v>
      </c>
      <c r="AM6">
        <v>7.6468373571991748</v>
      </c>
      <c r="AN6">
        <v>0</v>
      </c>
      <c r="AO6">
        <v>10.329983999999998</v>
      </c>
      <c r="AP6">
        <v>3.3758042327007733</v>
      </c>
      <c r="AQ6">
        <v>18.279174985101573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1.9660121999999998</v>
      </c>
      <c r="AZ6">
        <v>2.1862070999999998</v>
      </c>
      <c r="BA6">
        <v>1.4811083999999999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1317.9817237240356</v>
      </c>
      <c r="DN6">
        <v>44.0369954779446</v>
      </c>
    </row>
    <row r="7" spans="1:118">
      <c r="A7" t="s">
        <v>49</v>
      </c>
      <c r="B7">
        <v>0</v>
      </c>
      <c r="C7">
        <v>0</v>
      </c>
      <c r="D7">
        <v>1.1245830931655234</v>
      </c>
      <c r="E7">
        <v>0</v>
      </c>
      <c r="F7">
        <v>0</v>
      </c>
      <c r="G7">
        <v>23.88409134351668</v>
      </c>
      <c r="H7">
        <v>0</v>
      </c>
      <c r="I7">
        <v>0</v>
      </c>
      <c r="J7">
        <v>29.526738537012211</v>
      </c>
      <c r="K7">
        <v>513.65999908176423</v>
      </c>
      <c r="L7">
        <v>13.692344026344957</v>
      </c>
      <c r="M7">
        <v>64.963251017061239</v>
      </c>
      <c r="N7">
        <v>53.200523742032281</v>
      </c>
      <c r="O7">
        <v>74.751074286224707</v>
      </c>
      <c r="P7">
        <v>29.949143627109404</v>
      </c>
      <c r="Q7">
        <v>9.2079008087294643</v>
      </c>
      <c r="R7">
        <v>19.210828821283947</v>
      </c>
      <c r="S7">
        <v>11.884961954057191</v>
      </c>
      <c r="T7">
        <v>0.72899999999999998</v>
      </c>
      <c r="U7">
        <v>51.760057976302825</v>
      </c>
      <c r="V7">
        <v>7.967244604316547</v>
      </c>
      <c r="W7">
        <v>17.862468375283886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17.698766931898401</v>
      </c>
      <c r="AE7">
        <v>24.008369573977426</v>
      </c>
      <c r="AF7">
        <v>11.709686783168793</v>
      </c>
      <c r="AG7">
        <v>28.206306848842349</v>
      </c>
      <c r="AH7">
        <v>52.629812725599997</v>
      </c>
      <c r="AI7">
        <v>0</v>
      </c>
      <c r="AJ7">
        <v>0</v>
      </c>
      <c r="AK7">
        <v>27.152652789420081</v>
      </c>
      <c r="AL7">
        <v>61.116449999999993</v>
      </c>
      <c r="AM7">
        <v>7.6468373571991748</v>
      </c>
      <c r="AN7">
        <v>0</v>
      </c>
      <c r="AO7">
        <v>10.329983999999998</v>
      </c>
      <c r="AP7">
        <v>5.3450233684428916</v>
      </c>
      <c r="AQ7">
        <v>18.279174985101573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1.9660121999999998</v>
      </c>
      <c r="AZ7">
        <v>2.1862070999999998</v>
      </c>
      <c r="BA7">
        <v>1.2524076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1309.8710053493025</v>
      </c>
      <c r="DN7">
        <v>43.766395573872451</v>
      </c>
    </row>
    <row r="8" spans="1:118">
      <c r="A8" t="s">
        <v>50</v>
      </c>
      <c r="B8">
        <v>0</v>
      </c>
      <c r="C8">
        <v>0</v>
      </c>
      <c r="D8">
        <v>1.1245830931655234</v>
      </c>
      <c r="E8">
        <v>0</v>
      </c>
      <c r="F8">
        <v>0</v>
      </c>
      <c r="G8">
        <v>23.88409134351668</v>
      </c>
      <c r="H8">
        <v>0</v>
      </c>
      <c r="I8">
        <v>0</v>
      </c>
      <c r="J8">
        <v>29.526738537012211</v>
      </c>
      <c r="K8">
        <v>513.65999908176423</v>
      </c>
      <c r="L8">
        <v>13.692344026344957</v>
      </c>
      <c r="M8">
        <v>64.963251017061239</v>
      </c>
      <c r="N8">
        <v>53.200523742032281</v>
      </c>
      <c r="O8">
        <v>74.751074286224707</v>
      </c>
      <c r="P8">
        <v>29.949143627109404</v>
      </c>
      <c r="Q8">
        <v>9.2079008087294643</v>
      </c>
      <c r="R8">
        <v>19.210828821283947</v>
      </c>
      <c r="S8">
        <v>11.884961954057191</v>
      </c>
      <c r="T8">
        <v>0.72899999999999998</v>
      </c>
      <c r="U8">
        <v>51.760057976302825</v>
      </c>
      <c r="V8">
        <v>7.967244604316547</v>
      </c>
      <c r="W8">
        <v>17.862468375283886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17.698766931898401</v>
      </c>
      <c r="AE8">
        <v>24.008369573977426</v>
      </c>
      <c r="AF8">
        <v>11.709686783168793</v>
      </c>
      <c r="AG8">
        <v>28.206306848842349</v>
      </c>
      <c r="AH8">
        <v>52.629812725599997</v>
      </c>
      <c r="AI8">
        <v>0</v>
      </c>
      <c r="AJ8">
        <v>0</v>
      </c>
      <c r="AK8">
        <v>27.152652789420081</v>
      </c>
      <c r="AL8">
        <v>61.116449999999993</v>
      </c>
      <c r="AM8">
        <v>7.6468373571991748</v>
      </c>
      <c r="AN8">
        <v>0</v>
      </c>
      <c r="AO8">
        <v>10.329983999999998</v>
      </c>
      <c r="AP8">
        <v>5.3450233684428916</v>
      </c>
      <c r="AQ8">
        <v>18.279174985101573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1.9660121999999998</v>
      </c>
      <c r="AZ8">
        <v>2.1862070999999998</v>
      </c>
      <c r="BA8">
        <v>1.2524076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1309.8710053493025</v>
      </c>
      <c r="DN8">
        <v>43.766395573872451</v>
      </c>
    </row>
    <row r="9" spans="1:118">
      <c r="A9" t="s">
        <v>51</v>
      </c>
      <c r="B9">
        <v>0</v>
      </c>
      <c r="C9">
        <v>0</v>
      </c>
      <c r="D9">
        <v>3.3877949023614171E-2</v>
      </c>
      <c r="E9">
        <v>0</v>
      </c>
      <c r="F9">
        <v>0</v>
      </c>
      <c r="G9">
        <v>9.1526025892581284</v>
      </c>
      <c r="H9">
        <v>0</v>
      </c>
      <c r="I9">
        <v>0</v>
      </c>
      <c r="J9">
        <v>19.733860896715417</v>
      </c>
      <c r="K9">
        <v>513.65999908176423</v>
      </c>
      <c r="L9">
        <v>13.692344026344957</v>
      </c>
      <c r="M9">
        <v>64.963251017061239</v>
      </c>
      <c r="N9">
        <v>53.200523742032281</v>
      </c>
      <c r="O9">
        <v>74.751074286224707</v>
      </c>
      <c r="P9">
        <v>29.949143627109404</v>
      </c>
      <c r="Q9">
        <v>9.2079008087294643</v>
      </c>
      <c r="R9">
        <v>19.210828821283947</v>
      </c>
      <c r="S9">
        <v>11.884961954057191</v>
      </c>
      <c r="T9">
        <v>0.72899999999999998</v>
      </c>
      <c r="U9">
        <v>53.411974720227384</v>
      </c>
      <c r="V9">
        <v>7.967244604316547</v>
      </c>
      <c r="W9">
        <v>17.862468375283886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17.698766931898401</v>
      </c>
      <c r="AE9">
        <v>24.008369573977426</v>
      </c>
      <c r="AF9">
        <v>11.709686783168793</v>
      </c>
      <c r="AG9">
        <v>28.206306848842349</v>
      </c>
      <c r="AH9">
        <v>52.629812725599997</v>
      </c>
      <c r="AI9">
        <v>0</v>
      </c>
      <c r="AJ9">
        <v>0</v>
      </c>
      <c r="AK9">
        <v>27.152652789420081</v>
      </c>
      <c r="AL9">
        <v>61.116449999999993</v>
      </c>
      <c r="AM9">
        <v>7.6468373571991748</v>
      </c>
      <c r="AN9">
        <v>0</v>
      </c>
      <c r="AO9">
        <v>10.329983999999998</v>
      </c>
      <c r="AP9">
        <v>5.3450233684428916</v>
      </c>
      <c r="AQ9">
        <v>18.279174985101573</v>
      </c>
      <c r="AR9">
        <v>20.850699999999996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1.2524076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1286.6822393008244</v>
      </c>
      <c r="DN9">
        <v>42.992006827577534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9.1526025892581284</v>
      </c>
      <c r="H10">
        <v>0</v>
      </c>
      <c r="I10">
        <v>0</v>
      </c>
      <c r="J10">
        <v>11.293333025792936</v>
      </c>
      <c r="K10">
        <v>513.65999908176423</v>
      </c>
      <c r="L10">
        <v>13.692344026344957</v>
      </c>
      <c r="M10">
        <v>64.963251017061239</v>
      </c>
      <c r="N10">
        <v>53.200523742032281</v>
      </c>
      <c r="O10">
        <v>74.751074286224707</v>
      </c>
      <c r="P10">
        <v>29.949143627109404</v>
      </c>
      <c r="Q10">
        <v>9.2079008087294643</v>
      </c>
      <c r="R10">
        <v>19.210828821283947</v>
      </c>
      <c r="S10">
        <v>11.884961954057191</v>
      </c>
      <c r="T10">
        <v>0.72899999999999998</v>
      </c>
      <c r="U10">
        <v>55.570022735903798</v>
      </c>
      <c r="V10">
        <v>7.967244604316547</v>
      </c>
      <c r="W10">
        <v>17.862468375283886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17.698766931898401</v>
      </c>
      <c r="AE10">
        <v>24.008369573977426</v>
      </c>
      <c r="AF10">
        <v>11.709686783168793</v>
      </c>
      <c r="AG10">
        <v>28.206306848842349</v>
      </c>
      <c r="AH10">
        <v>52.629812725599997</v>
      </c>
      <c r="AI10">
        <v>0</v>
      </c>
      <c r="AJ10">
        <v>0</v>
      </c>
      <c r="AK10">
        <v>27.152652789420081</v>
      </c>
      <c r="AL10">
        <v>61.116449999999993</v>
      </c>
      <c r="AM10">
        <v>7.6468373571991748</v>
      </c>
      <c r="AN10">
        <v>0</v>
      </c>
      <c r="AO10">
        <v>10.329983999999998</v>
      </c>
      <c r="AP10">
        <v>5.3450233684428916</v>
      </c>
      <c r="AQ10">
        <v>18.279174985101573</v>
      </c>
      <c r="AR10">
        <v>20.850699999999996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1.2524076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1280.5702250785021</v>
      </c>
      <c r="DN10">
        <v>42.78766324563049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9.1526025892581284</v>
      </c>
      <c r="H11">
        <v>0</v>
      </c>
      <c r="I11">
        <v>0</v>
      </c>
      <c r="J11">
        <v>11.293333025792936</v>
      </c>
      <c r="K11">
        <v>513.65999908176423</v>
      </c>
      <c r="L11">
        <v>13.692344026344957</v>
      </c>
      <c r="M11">
        <v>64.963251017061239</v>
      </c>
      <c r="N11">
        <v>53.200523742032281</v>
      </c>
      <c r="O11">
        <v>74.751074286224707</v>
      </c>
      <c r="P11">
        <v>29.949143627109404</v>
      </c>
      <c r="Q11">
        <v>9.2079008087294643</v>
      </c>
      <c r="R11">
        <v>19.210828821283947</v>
      </c>
      <c r="S11">
        <v>11.884961954057191</v>
      </c>
      <c r="T11">
        <v>0.72899999999999998</v>
      </c>
      <c r="U11">
        <v>58.573507724857542</v>
      </c>
      <c r="V11">
        <v>7.967244604316547</v>
      </c>
      <c r="W11">
        <v>18.351389815664678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17.698766931898401</v>
      </c>
      <c r="AE11">
        <v>24.008369573977426</v>
      </c>
      <c r="AF11">
        <v>11.709686783168793</v>
      </c>
      <c r="AG11">
        <v>28.206306848842349</v>
      </c>
      <c r="AH11">
        <v>52.629812725599997</v>
      </c>
      <c r="AI11">
        <v>0</v>
      </c>
      <c r="AJ11">
        <v>0</v>
      </c>
      <c r="AK11">
        <v>27.152652789420081</v>
      </c>
      <c r="AL11">
        <v>61.116449999999993</v>
      </c>
      <c r="AM11">
        <v>7.6468373571991748</v>
      </c>
      <c r="AN11">
        <v>0</v>
      </c>
      <c r="AO11">
        <v>10.329983999999998</v>
      </c>
      <c r="AP11">
        <v>5.3450233684428916</v>
      </c>
      <c r="AQ11">
        <v>18.279174985101573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1.2524076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1283.9498276774439</v>
      </c>
      <c r="DN11">
        <v>42.900467076023169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9.1526025892581284</v>
      </c>
      <c r="H12">
        <v>0</v>
      </c>
      <c r="I12">
        <v>0</v>
      </c>
      <c r="J12">
        <v>11.293333025792936</v>
      </c>
      <c r="K12">
        <v>513.65999908176423</v>
      </c>
      <c r="L12">
        <v>13.692344026344957</v>
      </c>
      <c r="M12">
        <v>64.963251017061239</v>
      </c>
      <c r="N12">
        <v>53.200523742032281</v>
      </c>
      <c r="O12">
        <v>74.751074286224707</v>
      </c>
      <c r="P12">
        <v>29.949143627109404</v>
      </c>
      <c r="Q12">
        <v>9.2079008087294643</v>
      </c>
      <c r="R12">
        <v>19.210828821283947</v>
      </c>
      <c r="S12">
        <v>11.884961954057191</v>
      </c>
      <c r="T12">
        <v>0.72899999999999998</v>
      </c>
      <c r="U12">
        <v>59.953824586599772</v>
      </c>
      <c r="V12">
        <v>7.967244604316547</v>
      </c>
      <c r="W12">
        <v>18.395676386486393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17.698766931898401</v>
      </c>
      <c r="AE12">
        <v>24.008369573977426</v>
      </c>
      <c r="AF12">
        <v>11.709686783168793</v>
      </c>
      <c r="AG12">
        <v>28.206306848842349</v>
      </c>
      <c r="AH12">
        <v>52.629812725599997</v>
      </c>
      <c r="AI12">
        <v>0</v>
      </c>
      <c r="AJ12">
        <v>0</v>
      </c>
      <c r="AK12">
        <v>27.152652789420081</v>
      </c>
      <c r="AL12">
        <v>61.116449999999993</v>
      </c>
      <c r="AM12">
        <v>7.6468373571991748</v>
      </c>
      <c r="AN12">
        <v>0</v>
      </c>
      <c r="AO12">
        <v>10.329983999999998</v>
      </c>
      <c r="AP12">
        <v>3.3758042327007733</v>
      </c>
      <c r="AQ12">
        <v>18.279174985101573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2.1862070999999998</v>
      </c>
      <c r="BA12">
        <v>1.2524076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1283.4229167338412</v>
      </c>
      <c r="DN12">
        <v>42.882762316447391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9.1526025892581284</v>
      </c>
      <c r="H13">
        <v>0</v>
      </c>
      <c r="I13">
        <v>0</v>
      </c>
      <c r="J13">
        <v>11.293333025792936</v>
      </c>
      <c r="K13">
        <v>513.65999908176423</v>
      </c>
      <c r="L13">
        <v>13.692344026344957</v>
      </c>
      <c r="M13">
        <v>64.963251017061239</v>
      </c>
      <c r="N13">
        <v>53.200523742032281</v>
      </c>
      <c r="O13">
        <v>74.751074286224707</v>
      </c>
      <c r="P13">
        <v>29.949143627109404</v>
      </c>
      <c r="Q13">
        <v>9.2079008087294643</v>
      </c>
      <c r="R13">
        <v>19.210828821283947</v>
      </c>
      <c r="S13">
        <v>11.884961954057191</v>
      </c>
      <c r="T13">
        <v>0.72899999999999998</v>
      </c>
      <c r="U13">
        <v>60.788125972420239</v>
      </c>
      <c r="V13">
        <v>7.967244604316547</v>
      </c>
      <c r="W13">
        <v>18.395676386486393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17.698766931898401</v>
      </c>
      <c r="AE13">
        <v>24.008369573977426</v>
      </c>
      <c r="AF13">
        <v>11.709686783168793</v>
      </c>
      <c r="AG13">
        <v>28.206306848842349</v>
      </c>
      <c r="AH13">
        <v>52.629812725599997</v>
      </c>
      <c r="AI13">
        <v>0</v>
      </c>
      <c r="AJ13">
        <v>0</v>
      </c>
      <c r="AK13">
        <v>27.152652789420081</v>
      </c>
      <c r="AL13">
        <v>61.116449999999993</v>
      </c>
      <c r="AM13">
        <v>7.6468373571991748</v>
      </c>
      <c r="AN13">
        <v>0</v>
      </c>
      <c r="AO13">
        <v>11.621231999999999</v>
      </c>
      <c r="AP13">
        <v>3.3758042327007733</v>
      </c>
      <c r="AQ13">
        <v>18.279174985101573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2.1862070999999998</v>
      </c>
      <c r="BA13">
        <v>1.2524076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1285.4798096076013</v>
      </c>
      <c r="DN13">
        <v>42.951418828507862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9.1526025892581284</v>
      </c>
      <c r="H14">
        <v>0</v>
      </c>
      <c r="I14">
        <v>0</v>
      </c>
      <c r="J14">
        <v>11.293333025792936</v>
      </c>
      <c r="K14">
        <v>513.65999908176423</v>
      </c>
      <c r="L14">
        <v>13.692344026344957</v>
      </c>
      <c r="M14">
        <v>64.963251017061239</v>
      </c>
      <c r="N14">
        <v>53.200523742032281</v>
      </c>
      <c r="O14">
        <v>74.751074286224707</v>
      </c>
      <c r="P14">
        <v>29.949143627109404</v>
      </c>
      <c r="Q14">
        <v>9.2079008087294643</v>
      </c>
      <c r="R14">
        <v>19.210828821283947</v>
      </c>
      <c r="S14">
        <v>11.884961954057191</v>
      </c>
      <c r="T14">
        <v>0.72899999999999998</v>
      </c>
      <c r="U14">
        <v>61.86911359200014</v>
      </c>
      <c r="V14">
        <v>7.967244604316547</v>
      </c>
      <c r="W14">
        <v>18.395676386486393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17.698766931898401</v>
      </c>
      <c r="AE14">
        <v>24.008369573977426</v>
      </c>
      <c r="AF14">
        <v>5.9271258247520437</v>
      </c>
      <c r="AG14">
        <v>28.206306848842349</v>
      </c>
      <c r="AH14">
        <v>52.629812725599997</v>
      </c>
      <c r="AI14">
        <v>0</v>
      </c>
      <c r="AJ14">
        <v>0</v>
      </c>
      <c r="AK14">
        <v>27.152652789420081</v>
      </c>
      <c r="AL14">
        <v>61.116449999999993</v>
      </c>
      <c r="AM14">
        <v>7.6468373571991748</v>
      </c>
      <c r="AN14">
        <v>0</v>
      </c>
      <c r="AO14">
        <v>11.621231999999999</v>
      </c>
      <c r="AP14">
        <v>3.3758042327007733</v>
      </c>
      <c r="AQ14">
        <v>18.279174985101573</v>
      </c>
      <c r="AR14">
        <v>22.790299999999998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2.1862070999999998</v>
      </c>
      <c r="BA14">
        <v>1.2524076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1282.8070468550354</v>
      </c>
      <c r="DN14">
        <v>42.862208242236882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1.3630721893795283</v>
      </c>
      <c r="H15">
        <v>0</v>
      </c>
      <c r="I15">
        <v>0</v>
      </c>
      <c r="J15">
        <v>1.5004553854961413</v>
      </c>
      <c r="K15">
        <v>513.65999908176423</v>
      </c>
      <c r="L15">
        <v>13.692344026344957</v>
      </c>
      <c r="M15">
        <v>64.963251017061239</v>
      </c>
      <c r="N15">
        <v>53.200523742032281</v>
      </c>
      <c r="O15">
        <v>74.751074286224707</v>
      </c>
      <c r="P15">
        <v>29.949143627109404</v>
      </c>
      <c r="Q15">
        <v>9.2079008087294643</v>
      </c>
      <c r="R15">
        <v>19.210828821283947</v>
      </c>
      <c r="S15">
        <v>11.884961954057191</v>
      </c>
      <c r="T15">
        <v>0.72899999999999998</v>
      </c>
      <c r="U15">
        <v>62.112069571563381</v>
      </c>
      <c r="V15">
        <v>7.967244604316547</v>
      </c>
      <c r="W15">
        <v>18.395676386486393</v>
      </c>
      <c r="X15">
        <v>64.787941323206979</v>
      </c>
      <c r="Y15">
        <v>0</v>
      </c>
      <c r="Z15">
        <v>5.7566195999999987</v>
      </c>
      <c r="AA15">
        <v>18.513577979793244</v>
      </c>
      <c r="AB15">
        <v>19.470258505283528</v>
      </c>
      <c r="AC15">
        <v>14.124610071557477</v>
      </c>
      <c r="AD15">
        <v>17.698766931898401</v>
      </c>
      <c r="AE15">
        <v>24.008369573977426</v>
      </c>
      <c r="AF15">
        <v>5.9271258247520437</v>
      </c>
      <c r="AG15">
        <v>28.206306848842349</v>
      </c>
      <c r="AH15">
        <v>52.629812725599997</v>
      </c>
      <c r="AI15">
        <v>0</v>
      </c>
      <c r="AJ15">
        <v>0</v>
      </c>
      <c r="AK15">
        <v>27.152652789420081</v>
      </c>
      <c r="AL15">
        <v>61.116449999999993</v>
      </c>
      <c r="AM15">
        <v>7.6468373571991748</v>
      </c>
      <c r="AN15">
        <v>0</v>
      </c>
      <c r="AO15">
        <v>11.621231999999999</v>
      </c>
      <c r="AP15">
        <v>5.3450233684428916</v>
      </c>
      <c r="AQ15">
        <v>18.279174985101573</v>
      </c>
      <c r="AR15">
        <v>22.790299999999998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2.1862070999999998</v>
      </c>
      <c r="BA15">
        <v>1.2524076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1267.6188534433395</v>
      </c>
      <c r="DN15">
        <v>42.354981055745647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513.65999908176423</v>
      </c>
      <c r="L16">
        <v>13.692344026344957</v>
      </c>
      <c r="M16">
        <v>64.963251017061239</v>
      </c>
      <c r="N16">
        <v>53.200523742032281</v>
      </c>
      <c r="O16">
        <v>74.751074286224707</v>
      </c>
      <c r="P16">
        <v>29.949143627109404</v>
      </c>
      <c r="Q16">
        <v>9.2079008087294643</v>
      </c>
      <c r="R16">
        <v>19.210828821283947</v>
      </c>
      <c r="S16">
        <v>11.884961954057191</v>
      </c>
      <c r="T16">
        <v>0.72899999999999998</v>
      </c>
      <c r="U16">
        <v>62.112069571563381</v>
      </c>
      <c r="V16">
        <v>7.967244604316547</v>
      </c>
      <c r="W16">
        <v>18.395676386486393</v>
      </c>
      <c r="X16">
        <v>64.787941323206979</v>
      </c>
      <c r="Y16">
        <v>0</v>
      </c>
      <c r="Z16">
        <v>5.7566195999999987</v>
      </c>
      <c r="AA16">
        <v>18.513577979793244</v>
      </c>
      <c r="AB16">
        <v>19.470258505283528</v>
      </c>
      <c r="AC16">
        <v>14.124610071557477</v>
      </c>
      <c r="AD16">
        <v>17.698766931898401</v>
      </c>
      <c r="AE16">
        <v>24.008369573977426</v>
      </c>
      <c r="AF16">
        <v>5.9271258247520437</v>
      </c>
      <c r="AG16">
        <v>28.206306848842349</v>
      </c>
      <c r="AH16">
        <v>52.629812725599997</v>
      </c>
      <c r="AI16">
        <v>0</v>
      </c>
      <c r="AJ16">
        <v>0</v>
      </c>
      <c r="AK16">
        <v>27.152652789420081</v>
      </c>
      <c r="AL16">
        <v>61.116449999999993</v>
      </c>
      <c r="AM16">
        <v>7.6468373571991748</v>
      </c>
      <c r="AN16">
        <v>0</v>
      </c>
      <c r="AO16">
        <v>11.621231999999999</v>
      </c>
      <c r="AP16">
        <v>5.3450233684428916</v>
      </c>
      <c r="AQ16">
        <v>18.279174985101573</v>
      </c>
      <c r="AR16">
        <v>20.850699999999996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2.1862070999999998</v>
      </c>
      <c r="BA16">
        <v>1.2524076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1262.970924823996</v>
      </c>
      <c r="DN16">
        <v>42.199782100213419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513.65999908176423</v>
      </c>
      <c r="L17">
        <v>13.692344026344957</v>
      </c>
      <c r="M17">
        <v>64.963251017061239</v>
      </c>
      <c r="N17">
        <v>53.200523742032281</v>
      </c>
      <c r="O17">
        <v>74.751074286224707</v>
      </c>
      <c r="P17">
        <v>29.949143627109404</v>
      </c>
      <c r="Q17">
        <v>9.2079008087294643</v>
      </c>
      <c r="R17">
        <v>19.210828821283947</v>
      </c>
      <c r="S17">
        <v>11.884961954057191</v>
      </c>
      <c r="T17">
        <v>0.72899999999999998</v>
      </c>
      <c r="U17">
        <v>62.112069571563381</v>
      </c>
      <c r="V17">
        <v>7.967244604316547</v>
      </c>
      <c r="W17">
        <v>18.395676386486393</v>
      </c>
      <c r="X17">
        <v>64.787941323206979</v>
      </c>
      <c r="Y17">
        <v>0</v>
      </c>
      <c r="Z17">
        <v>5.7566195999999987</v>
      </c>
      <c r="AA17">
        <v>18.513577979793244</v>
      </c>
      <c r="AB17">
        <v>19.470258505283528</v>
      </c>
      <c r="AC17">
        <v>14.124610071557477</v>
      </c>
      <c r="AD17">
        <v>17.698766931898401</v>
      </c>
      <c r="AE17">
        <v>24.008369573977426</v>
      </c>
      <c r="AF17">
        <v>5.9271258247520437</v>
      </c>
      <c r="AG17">
        <v>28.206306848842349</v>
      </c>
      <c r="AH17">
        <v>52.629812725599997</v>
      </c>
      <c r="AI17">
        <v>0</v>
      </c>
      <c r="AJ17">
        <v>0</v>
      </c>
      <c r="AK17">
        <v>27.152652789420081</v>
      </c>
      <c r="AL17">
        <v>61.116449999999993</v>
      </c>
      <c r="AM17">
        <v>7.6468373571991748</v>
      </c>
      <c r="AN17">
        <v>0</v>
      </c>
      <c r="AO17">
        <v>11.621231999999999</v>
      </c>
      <c r="AP17">
        <v>3.3758042327007733</v>
      </c>
      <c r="AQ17">
        <v>18.279174985101573</v>
      </c>
      <c r="AR17">
        <v>20.850699999999996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2.1862070999999998</v>
      </c>
      <c r="BA17">
        <v>1.2524076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1261.0654270126456</v>
      </c>
      <c r="DN17">
        <v>42.136060775821754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513.65999908176423</v>
      </c>
      <c r="L18">
        <v>13.692344026344957</v>
      </c>
      <c r="M18">
        <v>64.963251017061239</v>
      </c>
      <c r="N18">
        <v>53.200523742032281</v>
      </c>
      <c r="O18">
        <v>74.751074286224707</v>
      </c>
      <c r="P18">
        <v>29.949143627109404</v>
      </c>
      <c r="Q18">
        <v>9.2079008087294643</v>
      </c>
      <c r="R18">
        <v>19.210828821283947</v>
      </c>
      <c r="S18">
        <v>11.884961954057191</v>
      </c>
      <c r="T18">
        <v>0.72899999999999998</v>
      </c>
      <c r="U18">
        <v>62.112069571563381</v>
      </c>
      <c r="V18">
        <v>7.967244604316547</v>
      </c>
      <c r="W18">
        <v>18.395676386486393</v>
      </c>
      <c r="X18">
        <v>64.787941323206979</v>
      </c>
      <c r="Y18">
        <v>0</v>
      </c>
      <c r="Z18">
        <v>5.7566195999999987</v>
      </c>
      <c r="AA18">
        <v>18.513577979793244</v>
      </c>
      <c r="AB18">
        <v>19.470258505283528</v>
      </c>
      <c r="AC18">
        <v>14.124610071557477</v>
      </c>
      <c r="AD18">
        <v>17.698766931898401</v>
      </c>
      <c r="AE18">
        <v>24.008369573977426</v>
      </c>
      <c r="AF18">
        <v>5.9271258247520437</v>
      </c>
      <c r="AG18">
        <v>28.206306848842349</v>
      </c>
      <c r="AH18">
        <v>52.629812725599997</v>
      </c>
      <c r="AI18">
        <v>0</v>
      </c>
      <c r="AJ18">
        <v>0</v>
      </c>
      <c r="AK18">
        <v>27.152652789420081</v>
      </c>
      <c r="AL18">
        <v>61.116449999999993</v>
      </c>
      <c r="AM18">
        <v>7.6468373571991748</v>
      </c>
      <c r="AN18">
        <v>0</v>
      </c>
      <c r="AO18">
        <v>11.621231999999999</v>
      </c>
      <c r="AP18">
        <v>3.3758042327007733</v>
      </c>
      <c r="AQ18">
        <v>18.279174985101573</v>
      </c>
      <c r="AR18">
        <v>20.850699999999996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2.1862070999999998</v>
      </c>
      <c r="BA18">
        <v>1.2524076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1261.0654270126456</v>
      </c>
      <c r="DN18">
        <v>42.136060775821754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513.65999908176423</v>
      </c>
      <c r="L19">
        <v>13.692344026344957</v>
      </c>
      <c r="M19">
        <v>64.963251017061239</v>
      </c>
      <c r="N19">
        <v>53.200523742032281</v>
      </c>
      <c r="O19">
        <v>74.751074286224707</v>
      </c>
      <c r="P19">
        <v>29.949143627109404</v>
      </c>
      <c r="Q19">
        <v>9.2079008087294643</v>
      </c>
      <c r="R19">
        <v>19.210828821283947</v>
      </c>
      <c r="S19">
        <v>11.884961954057191</v>
      </c>
      <c r="T19">
        <v>0.72899999999999998</v>
      </c>
      <c r="U19">
        <v>62.112069571563381</v>
      </c>
      <c r="V19">
        <v>7.967244604316547</v>
      </c>
      <c r="W19">
        <v>18.395676386486393</v>
      </c>
      <c r="X19">
        <v>64.787941323206979</v>
      </c>
      <c r="Y19">
        <v>0</v>
      </c>
      <c r="Z19">
        <v>5.7566195999999987</v>
      </c>
      <c r="AA19">
        <v>18.513577979793244</v>
      </c>
      <c r="AB19">
        <v>19.470258505283528</v>
      </c>
      <c r="AC19">
        <v>14.124610071557477</v>
      </c>
      <c r="AD19">
        <v>17.698766931898401</v>
      </c>
      <c r="AE19">
        <v>24.008369573977426</v>
      </c>
      <c r="AF19">
        <v>5.9271258247520437</v>
      </c>
      <c r="AG19">
        <v>28.206306848842349</v>
      </c>
      <c r="AH19">
        <v>52.629812725599997</v>
      </c>
      <c r="AI19">
        <v>0</v>
      </c>
      <c r="AJ19">
        <v>0</v>
      </c>
      <c r="AK19">
        <v>27.152652789420081</v>
      </c>
      <c r="AL19">
        <v>61.116449999999993</v>
      </c>
      <c r="AM19">
        <v>7.6468373571991748</v>
      </c>
      <c r="AN19">
        <v>0</v>
      </c>
      <c r="AO19">
        <v>11.621231999999999</v>
      </c>
      <c r="AP19">
        <v>3.3758042327007733</v>
      </c>
      <c r="AQ19">
        <v>18.279174985101573</v>
      </c>
      <c r="AR19">
        <v>20.850699999999996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2.1862070999999998</v>
      </c>
      <c r="BA19">
        <v>1.2524076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1261.0654270126456</v>
      </c>
      <c r="DN19">
        <v>42.136060775821754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513.65999908176423</v>
      </c>
      <c r="L20">
        <v>13.692344026344957</v>
      </c>
      <c r="M20">
        <v>64.963251017061239</v>
      </c>
      <c r="N20">
        <v>53.200523742032281</v>
      </c>
      <c r="O20">
        <v>74.751074286224707</v>
      </c>
      <c r="P20">
        <v>29.949143627109404</v>
      </c>
      <c r="Q20">
        <v>9.2079008087294643</v>
      </c>
      <c r="R20">
        <v>19.210828821283947</v>
      </c>
      <c r="S20">
        <v>11.884961954057191</v>
      </c>
      <c r="T20">
        <v>0.72899999999999998</v>
      </c>
      <c r="U20">
        <v>62.112069571563381</v>
      </c>
      <c r="V20">
        <v>7.967244604316547</v>
      </c>
      <c r="W20">
        <v>18.395676386486393</v>
      </c>
      <c r="X20">
        <v>64.787941323206979</v>
      </c>
      <c r="Y20">
        <v>0</v>
      </c>
      <c r="Z20">
        <v>5.7566195999999987</v>
      </c>
      <c r="AA20">
        <v>18.513577979793244</v>
      </c>
      <c r="AB20">
        <v>19.470258505283528</v>
      </c>
      <c r="AC20">
        <v>14.124610071557477</v>
      </c>
      <c r="AD20">
        <v>17.698766931898401</v>
      </c>
      <c r="AE20">
        <v>24.008369573977426</v>
      </c>
      <c r="AF20">
        <v>5.9271258247520437</v>
      </c>
      <c r="AG20">
        <v>28.206306848842349</v>
      </c>
      <c r="AH20">
        <v>52.629812725599997</v>
      </c>
      <c r="AI20">
        <v>0</v>
      </c>
      <c r="AJ20">
        <v>0</v>
      </c>
      <c r="AK20">
        <v>27.152652789420081</v>
      </c>
      <c r="AL20">
        <v>61.116449999999993</v>
      </c>
      <c r="AM20">
        <v>7.6468373571991748</v>
      </c>
      <c r="AN20">
        <v>0</v>
      </c>
      <c r="AO20">
        <v>11.621231999999999</v>
      </c>
      <c r="AP20">
        <v>3.3758042327007733</v>
      </c>
      <c r="AQ20">
        <v>12.186116892263495</v>
      </c>
      <c r="AR20">
        <v>20.850699999999996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2.1862070999999998</v>
      </c>
      <c r="BA20">
        <v>1.2524076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1255.1691746919669</v>
      </c>
      <c r="DN20">
        <v>41.939255003662602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513.65999908176423</v>
      </c>
      <c r="L21">
        <v>13.692344026344957</v>
      </c>
      <c r="M21">
        <v>64.963251017061239</v>
      </c>
      <c r="N21">
        <v>53.200523742032281</v>
      </c>
      <c r="O21">
        <v>74.751074286224707</v>
      </c>
      <c r="P21">
        <v>29.949143627109404</v>
      </c>
      <c r="Q21">
        <v>9.2079008087294643</v>
      </c>
      <c r="R21">
        <v>19.210828821283947</v>
      </c>
      <c r="S21">
        <v>11.884961954057191</v>
      </c>
      <c r="T21">
        <v>0.72899999999999998</v>
      </c>
      <c r="U21">
        <v>62.112069571563381</v>
      </c>
      <c r="V21">
        <v>7.967244604316547</v>
      </c>
      <c r="W21">
        <v>18.394534425342137</v>
      </c>
      <c r="X21">
        <v>64.787941323206979</v>
      </c>
      <c r="Y21">
        <v>0</v>
      </c>
      <c r="Z21">
        <v>5.7566195999999987</v>
      </c>
      <c r="AA21">
        <v>18.513577979793244</v>
      </c>
      <c r="AB21">
        <v>19.470258505283528</v>
      </c>
      <c r="AC21">
        <v>14.124610071557477</v>
      </c>
      <c r="AD21">
        <v>17.698766931898401</v>
      </c>
      <c r="AE21">
        <v>24.008369573977426</v>
      </c>
      <c r="AF21">
        <v>5.9271258247520437</v>
      </c>
      <c r="AG21">
        <v>28.206306848842349</v>
      </c>
      <c r="AH21">
        <v>52.629812725599997</v>
      </c>
      <c r="AI21">
        <v>1.5466906714819195</v>
      </c>
      <c r="AJ21">
        <v>0</v>
      </c>
      <c r="AK21">
        <v>27.152652789420081</v>
      </c>
      <c r="AL21">
        <v>61.116449999999993</v>
      </c>
      <c r="AM21">
        <v>7.6468373571991748</v>
      </c>
      <c r="AN21">
        <v>0</v>
      </c>
      <c r="AO21">
        <v>11.621231999999999</v>
      </c>
      <c r="AP21">
        <v>3.3758042327007733</v>
      </c>
      <c r="AQ21">
        <v>0</v>
      </c>
      <c r="AR21">
        <v>20.850699999999996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2.1862070999999998</v>
      </c>
      <c r="BA21">
        <v>1.2524076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1244.8722968623681</v>
      </c>
      <c r="DN21">
        <v>41.5955646513356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513.65999908176423</v>
      </c>
      <c r="L22">
        <v>13.692344026344957</v>
      </c>
      <c r="M22">
        <v>64.963251017061239</v>
      </c>
      <c r="N22">
        <v>53.200523742032281</v>
      </c>
      <c r="O22">
        <v>74.751074286224707</v>
      </c>
      <c r="P22">
        <v>29.949143627109404</v>
      </c>
      <c r="Q22">
        <v>9.2079008087294643</v>
      </c>
      <c r="R22">
        <v>19.210828821283947</v>
      </c>
      <c r="S22">
        <v>11.884961954057191</v>
      </c>
      <c r="T22">
        <v>0.72899999999999998</v>
      </c>
      <c r="U22">
        <v>62.112069571563381</v>
      </c>
      <c r="V22">
        <v>7.967244604316547</v>
      </c>
      <c r="W22">
        <v>18.394534425342137</v>
      </c>
      <c r="X22">
        <v>64.787941323206979</v>
      </c>
      <c r="Y22">
        <v>0</v>
      </c>
      <c r="Z22">
        <v>5.7566195999999987</v>
      </c>
      <c r="AA22">
        <v>18.513577979793244</v>
      </c>
      <c r="AB22">
        <v>19.470258505283528</v>
      </c>
      <c r="AC22">
        <v>14.124610071557477</v>
      </c>
      <c r="AD22">
        <v>17.698766931898401</v>
      </c>
      <c r="AE22">
        <v>24.008369573977426</v>
      </c>
      <c r="AF22">
        <v>5.9271258247520437</v>
      </c>
      <c r="AG22">
        <v>28.206306848842349</v>
      </c>
      <c r="AH22">
        <v>52.629812725599997</v>
      </c>
      <c r="AI22">
        <v>2.4747046123951781</v>
      </c>
      <c r="AJ22">
        <v>0</v>
      </c>
      <c r="AK22">
        <v>27.152652789420081</v>
      </c>
      <c r="AL22">
        <v>61.116449999999993</v>
      </c>
      <c r="AM22">
        <v>7.6468373571991748</v>
      </c>
      <c r="AN22">
        <v>0</v>
      </c>
      <c r="AO22">
        <v>11.621231999999999</v>
      </c>
      <c r="AP22">
        <v>3.3758042327007733</v>
      </c>
      <c r="AQ22">
        <v>0</v>
      </c>
      <c r="AR22">
        <v>20.850699999999996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2.1862070999999998</v>
      </c>
      <c r="BA22">
        <v>1.2524076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1245.7703359594113</v>
      </c>
      <c r="DN22">
        <v>41.625539495205636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481.07550103386723</v>
      </c>
      <c r="L23">
        <v>13.692344026344957</v>
      </c>
      <c r="M23">
        <v>64.963251017061239</v>
      </c>
      <c r="N23">
        <v>53.200523742032281</v>
      </c>
      <c r="O23">
        <v>74.751074286224707</v>
      </c>
      <c r="P23">
        <v>29.949143627109404</v>
      </c>
      <c r="Q23">
        <v>9.2079008087294643</v>
      </c>
      <c r="R23">
        <v>19.210828821283947</v>
      </c>
      <c r="S23">
        <v>11.884961954057191</v>
      </c>
      <c r="T23">
        <v>0.72899999999999998</v>
      </c>
      <c r="U23">
        <v>62.112069571563381</v>
      </c>
      <c r="V23">
        <v>7.967244604316547</v>
      </c>
      <c r="W23">
        <v>18.394534425342137</v>
      </c>
      <c r="X23">
        <v>64.787941323206979</v>
      </c>
      <c r="Y23">
        <v>0</v>
      </c>
      <c r="Z23">
        <v>5.7566195999999987</v>
      </c>
      <c r="AA23">
        <v>18.513577979793244</v>
      </c>
      <c r="AB23">
        <v>19.470258505283528</v>
      </c>
      <c r="AC23">
        <v>14.124610071557477</v>
      </c>
      <c r="AD23">
        <v>17.698766931898401</v>
      </c>
      <c r="AE23">
        <v>24.008369573977426</v>
      </c>
      <c r="AF23">
        <v>5.9271258247520437</v>
      </c>
      <c r="AG23">
        <v>28.206306848842349</v>
      </c>
      <c r="AH23">
        <v>52.629812725599997</v>
      </c>
      <c r="AI23">
        <v>4.3307329561975889</v>
      </c>
      <c r="AJ23">
        <v>0</v>
      </c>
      <c r="AK23">
        <v>27.152652789420081</v>
      </c>
      <c r="AL23">
        <v>61.116449999999993</v>
      </c>
      <c r="AM23">
        <v>7.6468373571991748</v>
      </c>
      <c r="AN23">
        <v>0</v>
      </c>
      <c r="AO23">
        <v>11.621231999999999</v>
      </c>
      <c r="AP23">
        <v>2.8131701939173115</v>
      </c>
      <c r="AQ23">
        <v>0</v>
      </c>
      <c r="AR23">
        <v>20.850699999999996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2.1862070999999998</v>
      </c>
      <c r="BA23">
        <v>1.2524076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1215.4899679604182</v>
      </c>
      <c r="DN23">
        <v>40.6148037513207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443.75906551175507</v>
      </c>
      <c r="L24">
        <v>13.692344026344957</v>
      </c>
      <c r="M24">
        <v>64.963251017061239</v>
      </c>
      <c r="N24">
        <v>53.200523742032281</v>
      </c>
      <c r="O24">
        <v>74.751074286224707</v>
      </c>
      <c r="P24">
        <v>29.949143627109404</v>
      </c>
      <c r="Q24">
        <v>9.2079008087294643</v>
      </c>
      <c r="R24">
        <v>19.210828821283947</v>
      </c>
      <c r="S24">
        <v>11.884961954057191</v>
      </c>
      <c r="T24">
        <v>0.72899999999999998</v>
      </c>
      <c r="U24">
        <v>62.112069571563381</v>
      </c>
      <c r="V24">
        <v>7.967244604316547</v>
      </c>
      <c r="W24">
        <v>18.394534425342137</v>
      </c>
      <c r="X24">
        <v>64.787941323206979</v>
      </c>
      <c r="Y24">
        <v>0</v>
      </c>
      <c r="Z24">
        <v>5.7566195999999987</v>
      </c>
      <c r="AA24">
        <v>18.513577979793244</v>
      </c>
      <c r="AB24">
        <v>19.470258505283528</v>
      </c>
      <c r="AC24">
        <v>14.124610071557477</v>
      </c>
      <c r="AD24">
        <v>17.698766931898401</v>
      </c>
      <c r="AE24">
        <v>24.008369573977426</v>
      </c>
      <c r="AF24">
        <v>5.9271258247520437</v>
      </c>
      <c r="AG24">
        <v>28.206306848842349</v>
      </c>
      <c r="AH24">
        <v>52.629812725599997</v>
      </c>
      <c r="AI24">
        <v>31.785104724048423</v>
      </c>
      <c r="AJ24">
        <v>0</v>
      </c>
      <c r="AK24">
        <v>27.152652789420081</v>
      </c>
      <c r="AL24">
        <v>61.116449999999993</v>
      </c>
      <c r="AM24">
        <v>7.6468373571991748</v>
      </c>
      <c r="AN24">
        <v>0</v>
      </c>
      <c r="AO24">
        <v>11.621231999999999</v>
      </c>
      <c r="AP24">
        <v>2.8131701939173115</v>
      </c>
      <c r="AQ24">
        <v>0</v>
      </c>
      <c r="AR24">
        <v>20.850699999999996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2.1862070999999998</v>
      </c>
      <c r="BA24">
        <v>1.2524076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1205.94644894876</v>
      </c>
      <c r="DN24">
        <v>40.296259008717449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406.44262998964302</v>
      </c>
      <c r="L25">
        <v>13.692344026344957</v>
      </c>
      <c r="M25">
        <v>64.963251017061239</v>
      </c>
      <c r="N25">
        <v>53.200523742032281</v>
      </c>
      <c r="O25">
        <v>74.751074286224707</v>
      </c>
      <c r="P25">
        <v>29.949143627109404</v>
      </c>
      <c r="Q25">
        <v>9.2079008087294643</v>
      </c>
      <c r="R25">
        <v>19.210828821283947</v>
      </c>
      <c r="S25">
        <v>11.884961954057191</v>
      </c>
      <c r="T25">
        <v>0.72899999999999998</v>
      </c>
      <c r="U25">
        <v>62.112069571563381</v>
      </c>
      <c r="V25">
        <v>7.967244604316547</v>
      </c>
      <c r="W25">
        <v>18.394534425342137</v>
      </c>
      <c r="X25">
        <v>64.787941323206979</v>
      </c>
      <c r="Y25">
        <v>0</v>
      </c>
      <c r="Z25">
        <v>5.7566195999999987</v>
      </c>
      <c r="AA25">
        <v>18.513577979793244</v>
      </c>
      <c r="AB25">
        <v>19.470258505283528</v>
      </c>
      <c r="AC25">
        <v>14.124610071557477</v>
      </c>
      <c r="AD25">
        <v>17.698766931898401</v>
      </c>
      <c r="AE25">
        <v>24.008369573977426</v>
      </c>
      <c r="AF25">
        <v>5.9271258247520437</v>
      </c>
      <c r="AG25">
        <v>28.206306848842349</v>
      </c>
      <c r="AH25">
        <v>52.629812725599997</v>
      </c>
      <c r="AI25">
        <v>31.785104724048423</v>
      </c>
      <c r="AJ25">
        <v>0</v>
      </c>
      <c r="AK25">
        <v>27.152652789420081</v>
      </c>
      <c r="AL25">
        <v>61.116449999999993</v>
      </c>
      <c r="AM25">
        <v>7.6468373571991748</v>
      </c>
      <c r="AN25">
        <v>0</v>
      </c>
      <c r="AO25">
        <v>10.329983999999998</v>
      </c>
      <c r="AP25">
        <v>2.8131701939173115</v>
      </c>
      <c r="AQ25">
        <v>0</v>
      </c>
      <c r="AR25">
        <v>20.850699999999996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2.1862070999999998</v>
      </c>
      <c r="BA25">
        <v>1.2524076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1168.5857936044122</v>
      </c>
      <c r="DN25">
        <v>39.049230830953299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369.12619446753087</v>
      </c>
      <c r="L26">
        <v>13.692344026344957</v>
      </c>
      <c r="M26">
        <v>64.963251017061239</v>
      </c>
      <c r="N26">
        <v>53.200523742032281</v>
      </c>
      <c r="O26">
        <v>74.751074286224707</v>
      </c>
      <c r="P26">
        <v>29.949143627109404</v>
      </c>
      <c r="Q26">
        <v>9.2079008087294643</v>
      </c>
      <c r="R26">
        <v>19.210828821283947</v>
      </c>
      <c r="S26">
        <v>11.884961954057191</v>
      </c>
      <c r="T26">
        <v>0.72899999999999998</v>
      </c>
      <c r="U26">
        <v>62.112069571563381</v>
      </c>
      <c r="V26">
        <v>7.967244604316547</v>
      </c>
      <c r="W26">
        <v>18.394534425342137</v>
      </c>
      <c r="X26">
        <v>64.787941323206979</v>
      </c>
      <c r="Y26">
        <v>0</v>
      </c>
      <c r="Z26">
        <v>5.7566195999999987</v>
      </c>
      <c r="AA26">
        <v>18.513577979793244</v>
      </c>
      <c r="AB26">
        <v>19.470258505283528</v>
      </c>
      <c r="AC26">
        <v>14.124610071557477</v>
      </c>
      <c r="AD26">
        <v>17.698766931898401</v>
      </c>
      <c r="AE26">
        <v>24.008369573977426</v>
      </c>
      <c r="AF26">
        <v>5.9271258247520437</v>
      </c>
      <c r="AG26">
        <v>28.206306848842349</v>
      </c>
      <c r="AH26">
        <v>52.629812725599997</v>
      </c>
      <c r="AI26">
        <v>31.785104724048423</v>
      </c>
      <c r="AJ26">
        <v>0</v>
      </c>
      <c r="AK26">
        <v>27.152652789420081</v>
      </c>
      <c r="AL26">
        <v>61.116449999999993</v>
      </c>
      <c r="AM26">
        <v>7.6468373571991748</v>
      </c>
      <c r="AN26">
        <v>0</v>
      </c>
      <c r="AO26">
        <v>10.329983999999998</v>
      </c>
      <c r="AP26">
        <v>2.8131701939173115</v>
      </c>
      <c r="AQ26">
        <v>0</v>
      </c>
      <c r="AR26">
        <v>20.850699999999996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2.1862070999999998</v>
      </c>
      <c r="BA26">
        <v>1.2524076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1132.4746789496644</v>
      </c>
      <c r="DN26">
        <v>37.843909963589034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369.12619446753087</v>
      </c>
      <c r="L27">
        <v>13.692344026344957</v>
      </c>
      <c r="M27">
        <v>64.963251017061239</v>
      </c>
      <c r="N27">
        <v>53.200523742032281</v>
      </c>
      <c r="O27">
        <v>74.751074286224707</v>
      </c>
      <c r="P27">
        <v>29.949143627109404</v>
      </c>
      <c r="Q27">
        <v>9.2079008087294643</v>
      </c>
      <c r="R27">
        <v>19.210828821283947</v>
      </c>
      <c r="S27">
        <v>11.884961954057191</v>
      </c>
      <c r="T27">
        <v>0.72899999999999998</v>
      </c>
      <c r="U27">
        <v>62.112069571563381</v>
      </c>
      <c r="V27">
        <v>7.967244604316547</v>
      </c>
      <c r="W27">
        <v>18.394534425342137</v>
      </c>
      <c r="X27">
        <v>64.787941323206979</v>
      </c>
      <c r="Y27">
        <v>0</v>
      </c>
      <c r="Z27">
        <v>5.7566195999999987</v>
      </c>
      <c r="AA27">
        <v>18.513577979793244</v>
      </c>
      <c r="AB27">
        <v>19.470258505283528</v>
      </c>
      <c r="AC27">
        <v>14.124610071557477</v>
      </c>
      <c r="AD27">
        <v>17.698766931898401</v>
      </c>
      <c r="AE27">
        <v>24.008369573977426</v>
      </c>
      <c r="AF27">
        <v>5.9271258247520437</v>
      </c>
      <c r="AG27">
        <v>28.206306848842349</v>
      </c>
      <c r="AH27">
        <v>46.876755986500001</v>
      </c>
      <c r="AI27">
        <v>31.785104724048423</v>
      </c>
      <c r="AJ27">
        <v>0</v>
      </c>
      <c r="AK27">
        <v>27.152652789420081</v>
      </c>
      <c r="AL27">
        <v>61.116449999999993</v>
      </c>
      <c r="AM27">
        <v>7.6468373571991748</v>
      </c>
      <c r="AN27">
        <v>0</v>
      </c>
      <c r="AO27">
        <v>10.329983999999998</v>
      </c>
      <c r="AP27">
        <v>2.8131701939173115</v>
      </c>
      <c r="AQ27">
        <v>0</v>
      </c>
      <c r="AR27">
        <v>20.850699999999996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1.6396559999999998</v>
      </c>
      <c r="BA27">
        <v>1.1144609999999999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1126.2450586553643</v>
      </c>
      <c r="DN27">
        <v>37.635975818789028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369.12619446753087</v>
      </c>
      <c r="L28">
        <v>13.692344026344957</v>
      </c>
      <c r="M28">
        <v>64.963251017061239</v>
      </c>
      <c r="N28">
        <v>53.200523742032281</v>
      </c>
      <c r="O28">
        <v>74.751074286224707</v>
      </c>
      <c r="P28">
        <v>29.949143627109404</v>
      </c>
      <c r="Q28">
        <v>9.2079008087294643</v>
      </c>
      <c r="R28">
        <v>19.210828821283947</v>
      </c>
      <c r="S28">
        <v>11.884961954057191</v>
      </c>
      <c r="T28">
        <v>0.72899999999999998</v>
      </c>
      <c r="U28">
        <v>62.112069571563381</v>
      </c>
      <c r="V28">
        <v>7.967244604316547</v>
      </c>
      <c r="W28">
        <v>18.394534425342137</v>
      </c>
      <c r="X28">
        <v>64.787941323206979</v>
      </c>
      <c r="Y28">
        <v>0</v>
      </c>
      <c r="Z28">
        <v>5.7566195999999987</v>
      </c>
      <c r="AA28">
        <v>18.513577979793244</v>
      </c>
      <c r="AB28">
        <v>19.470258505283528</v>
      </c>
      <c r="AC28">
        <v>14.124610071557477</v>
      </c>
      <c r="AD28">
        <v>17.698766931898401</v>
      </c>
      <c r="AE28">
        <v>24.008369573977426</v>
      </c>
      <c r="AF28">
        <v>5.9271258247520437</v>
      </c>
      <c r="AG28">
        <v>28.206306848842349</v>
      </c>
      <c r="AH28">
        <v>52.629812725599997</v>
      </c>
      <c r="AI28">
        <v>31.785104724048423</v>
      </c>
      <c r="AJ28">
        <v>0</v>
      </c>
      <c r="AK28">
        <v>27.152652789420081</v>
      </c>
      <c r="AL28">
        <v>61.116449999999993</v>
      </c>
      <c r="AM28">
        <v>7.6468373571991748</v>
      </c>
      <c r="AN28">
        <v>0</v>
      </c>
      <c r="AO28">
        <v>10.329983999999998</v>
      </c>
      <c r="AP28">
        <v>2.5318531745255797</v>
      </c>
      <c r="AQ28">
        <v>0</v>
      </c>
      <c r="AR28">
        <v>20.850699999999996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1.6396559999999998</v>
      </c>
      <c r="BA28">
        <v>1.2524076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1131.6735686530612</v>
      </c>
      <c r="DN28">
        <v>37.817152140800445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369.12619446753087</v>
      </c>
      <c r="L29">
        <v>13.692344026344957</v>
      </c>
      <c r="M29">
        <v>64.963251017061239</v>
      </c>
      <c r="N29">
        <v>53.200523742032281</v>
      </c>
      <c r="O29">
        <v>74.751074286224707</v>
      </c>
      <c r="P29">
        <v>29.949143627109404</v>
      </c>
      <c r="Q29">
        <v>9.2079008087294643</v>
      </c>
      <c r="R29">
        <v>19.210828821283947</v>
      </c>
      <c r="S29">
        <v>11.884961954057191</v>
      </c>
      <c r="T29">
        <v>0.72899999999999998</v>
      </c>
      <c r="U29">
        <v>62.112069571563381</v>
      </c>
      <c r="V29">
        <v>7.967244604316547</v>
      </c>
      <c r="W29">
        <v>18.394534425342137</v>
      </c>
      <c r="X29">
        <v>64.787941323206979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14.124610071557477</v>
      </c>
      <c r="AD29">
        <v>17.698766931898401</v>
      </c>
      <c r="AE29">
        <v>24.008369573977426</v>
      </c>
      <c r="AF29">
        <v>5.9271258247520437</v>
      </c>
      <c r="AG29">
        <v>28.206306848842349</v>
      </c>
      <c r="AH29">
        <v>52.629812725599997</v>
      </c>
      <c r="AI29">
        <v>31.785104724048423</v>
      </c>
      <c r="AJ29">
        <v>0</v>
      </c>
      <c r="AK29">
        <v>27.152652789420081</v>
      </c>
      <c r="AL29">
        <v>61.116449999999993</v>
      </c>
      <c r="AM29">
        <v>7.6468373571991748</v>
      </c>
      <c r="AN29">
        <v>0</v>
      </c>
      <c r="AO29">
        <v>10.329983999999998</v>
      </c>
      <c r="AP29">
        <v>2.5318531745255797</v>
      </c>
      <c r="AQ29">
        <v>0</v>
      </c>
      <c r="AR29">
        <v>20.850699999999996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1.6396559999999998</v>
      </c>
      <c r="BA29">
        <v>1.2524076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1131.6735686530612</v>
      </c>
      <c r="DN29">
        <v>37.817152140800445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303.57871940976861</v>
      </c>
      <c r="L30">
        <v>12.05869472565451</v>
      </c>
      <c r="M30">
        <v>64.963251017061239</v>
      </c>
      <c r="N30">
        <v>53.200523742032281</v>
      </c>
      <c r="O30">
        <v>74.751074286224707</v>
      </c>
      <c r="P30">
        <v>29.949143627109404</v>
      </c>
      <c r="Q30">
        <v>5.8694541956172799</v>
      </c>
      <c r="R30">
        <v>19.210828821283947</v>
      </c>
      <c r="S30">
        <v>8.1232347473847479</v>
      </c>
      <c r="T30">
        <v>0.72899999999999998</v>
      </c>
      <c r="U30">
        <v>62.112069571563381</v>
      </c>
      <c r="V30">
        <v>7.967244604316547</v>
      </c>
      <c r="W30">
        <v>18.394534425342137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14.124610071557477</v>
      </c>
      <c r="AD30">
        <v>17.698766931898401</v>
      </c>
      <c r="AE30">
        <v>24.008369573977426</v>
      </c>
      <c r="AF30">
        <v>5.9271258247520437</v>
      </c>
      <c r="AG30">
        <v>28.206306848842349</v>
      </c>
      <c r="AH30">
        <v>52.629812725599997</v>
      </c>
      <c r="AI30">
        <v>4.9494087628144632</v>
      </c>
      <c r="AJ30">
        <v>0</v>
      </c>
      <c r="AK30">
        <v>27.152652789420081</v>
      </c>
      <c r="AL30">
        <v>61.116449999999993</v>
      </c>
      <c r="AM30">
        <v>7.6468373571991748</v>
      </c>
      <c r="AN30">
        <v>0</v>
      </c>
      <c r="AO30">
        <v>10.329983999999998</v>
      </c>
      <c r="AP30">
        <v>2.5318531745255797</v>
      </c>
      <c r="AQ30">
        <v>0</v>
      </c>
      <c r="AR30">
        <v>22.790299999999998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1.6396559999999998</v>
      </c>
      <c r="BA30">
        <v>1.2524076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1035.6987999833245</v>
      </c>
      <c r="DN30">
        <v>34.614526671065725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302.37276341667183</v>
      </c>
      <c r="L31">
        <v>9.646942460513408</v>
      </c>
      <c r="M31">
        <v>64.963251017061239</v>
      </c>
      <c r="N31">
        <v>53.200523742032281</v>
      </c>
      <c r="O31">
        <v>74.751074286224707</v>
      </c>
      <c r="P31">
        <v>29.949143627109404</v>
      </c>
      <c r="Q31">
        <v>5.8694541956172799</v>
      </c>
      <c r="R31">
        <v>19.210828821283947</v>
      </c>
      <c r="S31">
        <v>8.1232347473847479</v>
      </c>
      <c r="T31">
        <v>0.72899999999999998</v>
      </c>
      <c r="U31">
        <v>62.112069571563381</v>
      </c>
      <c r="V31">
        <v>7.967244604316547</v>
      </c>
      <c r="W31">
        <v>18.394534425342137</v>
      </c>
      <c r="X31">
        <v>64.787941323206979</v>
      </c>
      <c r="Y31">
        <v>0</v>
      </c>
      <c r="Z31">
        <v>2.8783097999999994</v>
      </c>
      <c r="AA31">
        <v>18.513577979793244</v>
      </c>
      <c r="AB31">
        <v>19.470258505283528</v>
      </c>
      <c r="AC31">
        <v>14.124610071557477</v>
      </c>
      <c r="AD31">
        <v>17.698766931898401</v>
      </c>
      <c r="AE31">
        <v>24.008369573977426</v>
      </c>
      <c r="AF31">
        <v>5.9271258247520437</v>
      </c>
      <c r="AG31">
        <v>28.206306848842349</v>
      </c>
      <c r="AH31">
        <v>52.629812725599997</v>
      </c>
      <c r="AI31">
        <v>1.5466906714819195</v>
      </c>
      <c r="AJ31">
        <v>0</v>
      </c>
      <c r="AK31">
        <v>27.152652789420081</v>
      </c>
      <c r="AL31">
        <v>61.116449999999993</v>
      </c>
      <c r="AM31">
        <v>7.6468373571991748</v>
      </c>
      <c r="AN31">
        <v>0</v>
      </c>
      <c r="AO31">
        <v>10.846483199999998</v>
      </c>
      <c r="AP31">
        <v>2.5318531745255797</v>
      </c>
      <c r="AQ31">
        <v>0</v>
      </c>
      <c r="AR31">
        <v>22.790299999999998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1.6396559999999998</v>
      </c>
      <c r="BA31">
        <v>1.2524076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1026.6196088343504</v>
      </c>
      <c r="DN31">
        <v>34.311480870469708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302.37276341667183</v>
      </c>
      <c r="L32">
        <v>8.1900663451571027</v>
      </c>
      <c r="M32">
        <v>64.963251017061239</v>
      </c>
      <c r="N32">
        <v>53.200523742032281</v>
      </c>
      <c r="O32">
        <v>74.751074286224707</v>
      </c>
      <c r="P32">
        <v>29.949143627109404</v>
      </c>
      <c r="Q32">
        <v>5.8694541956172799</v>
      </c>
      <c r="R32">
        <v>19.210828821283947</v>
      </c>
      <c r="S32">
        <v>8.1232347473847479</v>
      </c>
      <c r="T32">
        <v>0.72899999999999998</v>
      </c>
      <c r="U32">
        <v>62.112069571563381</v>
      </c>
      <c r="V32">
        <v>7.967244604316547</v>
      </c>
      <c r="W32">
        <v>18.394534425342137</v>
      </c>
      <c r="X32">
        <v>64.787941323206979</v>
      </c>
      <c r="Y32">
        <v>0</v>
      </c>
      <c r="Z32">
        <v>2.8783097999999994</v>
      </c>
      <c r="AA32">
        <v>18.513577979793244</v>
      </c>
      <c r="AB32">
        <v>19.470258505283528</v>
      </c>
      <c r="AC32">
        <v>14.124610071557477</v>
      </c>
      <c r="AD32">
        <v>17.698766931898401</v>
      </c>
      <c r="AE32">
        <v>24.008369573977426</v>
      </c>
      <c r="AF32">
        <v>5.9271258247520437</v>
      </c>
      <c r="AG32">
        <v>28.206306848842349</v>
      </c>
      <c r="AH32">
        <v>52.629812725599997</v>
      </c>
      <c r="AI32">
        <v>1.5466906714819195</v>
      </c>
      <c r="AJ32">
        <v>0</v>
      </c>
      <c r="AK32">
        <v>27.152652789420081</v>
      </c>
      <c r="AL32">
        <v>61.116449999999993</v>
      </c>
      <c r="AM32">
        <v>7.6468373571991748</v>
      </c>
      <c r="AN32">
        <v>0</v>
      </c>
      <c r="AO32">
        <v>10.846483199999998</v>
      </c>
      <c r="AP32">
        <v>2.5318531745255797</v>
      </c>
      <c r="AQ32">
        <v>0</v>
      </c>
      <c r="AR32">
        <v>20.850699999999996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1.6396559999999998</v>
      </c>
      <c r="BA32">
        <v>1.2524076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1023.3328385461433</v>
      </c>
      <c r="DN32">
        <v>34.201775043320509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302.37276341667183</v>
      </c>
      <c r="L33">
        <v>7.9399424860420948</v>
      </c>
      <c r="M33">
        <v>64.963251017061239</v>
      </c>
      <c r="N33">
        <v>53.200523742032281</v>
      </c>
      <c r="O33">
        <v>74.751074286224707</v>
      </c>
      <c r="P33">
        <v>29.949143627109404</v>
      </c>
      <c r="Q33">
        <v>5.3494014770503346</v>
      </c>
      <c r="R33">
        <v>13.48827544863528</v>
      </c>
      <c r="S33">
        <v>6.4938409815261995</v>
      </c>
      <c r="T33">
        <v>0.72899999999999998</v>
      </c>
      <c r="U33">
        <v>62.112069571563381</v>
      </c>
      <c r="V33">
        <v>3.4992630215827343</v>
      </c>
      <c r="W33">
        <v>11.153666260693569</v>
      </c>
      <c r="X33">
        <v>50.1826723696336</v>
      </c>
      <c r="Y33">
        <v>0</v>
      </c>
      <c r="Z33">
        <v>2.8783097999999994</v>
      </c>
      <c r="AA33">
        <v>18.513577979793244</v>
      </c>
      <c r="AB33">
        <v>19.706739599999999</v>
      </c>
      <c r="AC33">
        <v>14.124610071557477</v>
      </c>
      <c r="AD33">
        <v>17.698766931898401</v>
      </c>
      <c r="AE33">
        <v>24.008369573977426</v>
      </c>
      <c r="AF33">
        <v>5.9271258247520437</v>
      </c>
      <c r="AG33">
        <v>28.206306848842349</v>
      </c>
      <c r="AH33">
        <v>52.629812725599997</v>
      </c>
      <c r="AI33">
        <v>1.5466906714819195</v>
      </c>
      <c r="AJ33">
        <v>0</v>
      </c>
      <c r="AK33">
        <v>27.152652789420081</v>
      </c>
      <c r="AL33">
        <v>61.116449999999993</v>
      </c>
      <c r="AM33">
        <v>7.6468373571991748</v>
      </c>
      <c r="AN33">
        <v>0</v>
      </c>
      <c r="AO33">
        <v>10.329983999999998</v>
      </c>
      <c r="AP33">
        <v>2.5318531745255797</v>
      </c>
      <c r="AQ33">
        <v>0</v>
      </c>
      <c r="AR33">
        <v>20.850699999999996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1.6396559999999998</v>
      </c>
      <c r="BA33">
        <v>1.2524076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989.73793220542575</v>
      </c>
      <c r="DN33">
        <v>33.080420861609397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281.49257955053065</v>
      </c>
      <c r="L34">
        <v>7.315940675943323</v>
      </c>
      <c r="M34">
        <v>64.963251017061239</v>
      </c>
      <c r="N34">
        <v>53.200523742032281</v>
      </c>
      <c r="O34">
        <v>74.751074286224707</v>
      </c>
      <c r="P34">
        <v>29.949143627109404</v>
      </c>
      <c r="Q34">
        <v>5.3494014770503346</v>
      </c>
      <c r="R34">
        <v>10.761946467694745</v>
      </c>
      <c r="S34">
        <v>6.4938409815261995</v>
      </c>
      <c r="T34">
        <v>0.72899999999999998</v>
      </c>
      <c r="U34">
        <v>62.112069571563381</v>
      </c>
      <c r="V34">
        <v>3.4992630215827343</v>
      </c>
      <c r="W34">
        <v>11.153666260693569</v>
      </c>
      <c r="X34">
        <v>50.1826723696336</v>
      </c>
      <c r="Y34">
        <v>0</v>
      </c>
      <c r="Z34">
        <v>2.8783097999999994</v>
      </c>
      <c r="AA34">
        <v>18.513577979793244</v>
      </c>
      <c r="AB34">
        <v>19.706739599999999</v>
      </c>
      <c r="AC34">
        <v>14.124610071557477</v>
      </c>
      <c r="AD34">
        <v>17.698766931898401</v>
      </c>
      <c r="AE34">
        <v>24.008369573977426</v>
      </c>
      <c r="AF34">
        <v>5.9271258247520437</v>
      </c>
      <c r="AG34">
        <v>28.206306848842349</v>
      </c>
      <c r="AH34">
        <v>52.629812725599997</v>
      </c>
      <c r="AI34">
        <v>1.5466906714819195</v>
      </c>
      <c r="AJ34">
        <v>0</v>
      </c>
      <c r="AK34">
        <v>27.152652789420081</v>
      </c>
      <c r="AL34">
        <v>61.116449999999993</v>
      </c>
      <c r="AM34">
        <v>7.6468373571991748</v>
      </c>
      <c r="AN34">
        <v>0</v>
      </c>
      <c r="AO34">
        <v>10.329983999999998</v>
      </c>
      <c r="AP34">
        <v>2.5318531745255797</v>
      </c>
      <c r="AQ34">
        <v>0</v>
      </c>
      <c r="AR34">
        <v>20.850699999999996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1.6396559999999998</v>
      </c>
      <c r="BA34">
        <v>1.2524076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966.29006375780841</v>
      </c>
      <c r="DN34">
        <v>32.297774652046243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281.49257955053065</v>
      </c>
      <c r="L35">
        <v>7.315940675943323</v>
      </c>
      <c r="M35">
        <v>64.963251017061239</v>
      </c>
      <c r="N35">
        <v>53.200523742032281</v>
      </c>
      <c r="O35">
        <v>74.751074286224707</v>
      </c>
      <c r="P35">
        <v>29.949143627109404</v>
      </c>
      <c r="Q35">
        <v>5.3299697239310584</v>
      </c>
      <c r="R35">
        <v>10.761946467694745</v>
      </c>
      <c r="S35">
        <v>6.465171473907958</v>
      </c>
      <c r="T35">
        <v>0.72899999999999998</v>
      </c>
      <c r="U35">
        <v>62.112069571563381</v>
      </c>
      <c r="V35">
        <v>3.4992630215827343</v>
      </c>
      <c r="W35">
        <v>11.153666260693569</v>
      </c>
      <c r="X35">
        <v>50.1826723696336</v>
      </c>
      <c r="Y35">
        <v>0</v>
      </c>
      <c r="Z35">
        <v>2.8783097999999994</v>
      </c>
      <c r="AA35">
        <v>18.513577979793244</v>
      </c>
      <c r="AB35">
        <v>19.706739599999999</v>
      </c>
      <c r="AC35">
        <v>14.124610071557477</v>
      </c>
      <c r="AD35">
        <v>17.698766931898401</v>
      </c>
      <c r="AE35">
        <v>24.008369573977426</v>
      </c>
      <c r="AF35">
        <v>5.9271258247520437</v>
      </c>
      <c r="AG35">
        <v>28.206306848842349</v>
      </c>
      <c r="AH35">
        <v>46.876755986500001</v>
      </c>
      <c r="AI35">
        <v>1.5466906714819195</v>
      </c>
      <c r="AJ35">
        <v>0</v>
      </c>
      <c r="AK35">
        <v>27.152652789420081</v>
      </c>
      <c r="AL35">
        <v>61.116449999999993</v>
      </c>
      <c r="AM35">
        <v>7.6107182141498644</v>
      </c>
      <c r="AN35">
        <v>0</v>
      </c>
      <c r="AO35">
        <v>10.846483199999998</v>
      </c>
      <c r="AP35">
        <v>2.5318531745255797</v>
      </c>
      <c r="AQ35">
        <v>0</v>
      </c>
      <c r="AR35">
        <v>20.850699999999996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1.3249737000000001</v>
      </c>
      <c r="BA35">
        <v>1.1144609999999999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960.70313092546189</v>
      </c>
      <c r="DN35">
        <v>32.111300641505892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281.49257955053065</v>
      </c>
      <c r="L36">
        <v>7.315940675943323</v>
      </c>
      <c r="M36">
        <v>64.963251017061239</v>
      </c>
      <c r="N36">
        <v>53.200523742032281</v>
      </c>
      <c r="O36">
        <v>74.751074286224707</v>
      </c>
      <c r="P36">
        <v>29.949143627109404</v>
      </c>
      <c r="Q36">
        <v>5.3299697239310584</v>
      </c>
      <c r="R36">
        <v>10.761946467694745</v>
      </c>
      <c r="S36">
        <v>6.465171473907958</v>
      </c>
      <c r="T36">
        <v>0.72899999999999998</v>
      </c>
      <c r="U36">
        <v>62.112069571563381</v>
      </c>
      <c r="V36">
        <v>3.4992630215827343</v>
      </c>
      <c r="W36">
        <v>11.153666260693569</v>
      </c>
      <c r="X36">
        <v>50.1826723696336</v>
      </c>
      <c r="Y36">
        <v>0</v>
      </c>
      <c r="Z36">
        <v>2.8783097999999994</v>
      </c>
      <c r="AA36">
        <v>18.513577979793244</v>
      </c>
      <c r="AB36">
        <v>19.706739599999999</v>
      </c>
      <c r="AC36">
        <v>14.124610071557477</v>
      </c>
      <c r="AD36">
        <v>17.698766931898401</v>
      </c>
      <c r="AE36">
        <v>24.008369573977426</v>
      </c>
      <c r="AF36">
        <v>5.9271258247520437</v>
      </c>
      <c r="AG36">
        <v>28.206306848842349</v>
      </c>
      <c r="AH36">
        <v>52.629812725599997</v>
      </c>
      <c r="AI36">
        <v>1.5466906714819195</v>
      </c>
      <c r="AJ36">
        <v>0</v>
      </c>
      <c r="AK36">
        <v>27.152652789420081</v>
      </c>
      <c r="AL36">
        <v>61.116449999999993</v>
      </c>
      <c r="AM36">
        <v>5.0308140629195108</v>
      </c>
      <c r="AN36">
        <v>0</v>
      </c>
      <c r="AO36">
        <v>10.846483199999998</v>
      </c>
      <c r="AP36">
        <v>2.5318531745255797</v>
      </c>
      <c r="AQ36">
        <v>0</v>
      </c>
      <c r="AR36">
        <v>20.850699999999996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1.6396559999999998</v>
      </c>
      <c r="BA36">
        <v>1.2524076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964.21179984560376</v>
      </c>
      <c r="DN36">
        <v>32.22841320923353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281.63999066577361</v>
      </c>
      <c r="L37">
        <v>7.315940675943323</v>
      </c>
      <c r="M37">
        <v>64.963251017061239</v>
      </c>
      <c r="N37">
        <v>53.200523742032281</v>
      </c>
      <c r="O37">
        <v>74.751074286224707</v>
      </c>
      <c r="P37">
        <v>29.949143627109404</v>
      </c>
      <c r="Q37">
        <v>5.3344678642250383</v>
      </c>
      <c r="R37">
        <v>10.761946467694745</v>
      </c>
      <c r="S37">
        <v>6.4316221447447699</v>
      </c>
      <c r="T37">
        <v>0.72899999999999998</v>
      </c>
      <c r="U37">
        <v>62.112069571563381</v>
      </c>
      <c r="V37">
        <v>3.4992630215827343</v>
      </c>
      <c r="W37">
        <v>11.153666260693569</v>
      </c>
      <c r="X37">
        <v>50.1826723696336</v>
      </c>
      <c r="Y37">
        <v>0</v>
      </c>
      <c r="Z37">
        <v>2.8783097999999994</v>
      </c>
      <c r="AA37">
        <v>18.513577979793244</v>
      </c>
      <c r="AB37">
        <v>19.706739599999999</v>
      </c>
      <c r="AC37">
        <v>14.124610071557477</v>
      </c>
      <c r="AD37">
        <v>17.698766931898401</v>
      </c>
      <c r="AE37">
        <v>24.008369573977426</v>
      </c>
      <c r="AF37">
        <v>5.9271258247520437</v>
      </c>
      <c r="AG37">
        <v>28.206306848842349</v>
      </c>
      <c r="AH37">
        <v>52.629812725599997</v>
      </c>
      <c r="AI37">
        <v>7.4241138371855353</v>
      </c>
      <c r="AJ37">
        <v>0</v>
      </c>
      <c r="AK37">
        <v>27.152652789420081</v>
      </c>
      <c r="AL37">
        <v>61.116449999999993</v>
      </c>
      <c r="AM37">
        <v>4.1923448219518971</v>
      </c>
      <c r="AN37">
        <v>0</v>
      </c>
      <c r="AO37">
        <v>10.846483199999998</v>
      </c>
      <c r="AP37">
        <v>2.5318531745255797</v>
      </c>
      <c r="AQ37">
        <v>0</v>
      </c>
      <c r="AR37">
        <v>20.850699999999996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1.6396559999999998</v>
      </c>
      <c r="BA37">
        <v>1.2524076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969.20252524938394</v>
      </c>
      <c r="DN37">
        <v>32.395001656563252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281.63999066577361</v>
      </c>
      <c r="L38">
        <v>7.315940675943323</v>
      </c>
      <c r="M38">
        <v>64.963251017061239</v>
      </c>
      <c r="N38">
        <v>53.200523742032281</v>
      </c>
      <c r="O38">
        <v>74.751074286224707</v>
      </c>
      <c r="P38">
        <v>29.949143627109404</v>
      </c>
      <c r="Q38">
        <v>5.3344678642250383</v>
      </c>
      <c r="R38">
        <v>10.761946467694745</v>
      </c>
      <c r="S38">
        <v>6.4316221447447699</v>
      </c>
      <c r="T38">
        <v>0.72899999999999998</v>
      </c>
      <c r="U38">
        <v>62.112069571563381</v>
      </c>
      <c r="V38">
        <v>3.4992630215827343</v>
      </c>
      <c r="W38">
        <v>11.153666260693569</v>
      </c>
      <c r="X38">
        <v>50.1826723696336</v>
      </c>
      <c r="Y38">
        <v>0</v>
      </c>
      <c r="Z38">
        <v>2.8783097999999994</v>
      </c>
      <c r="AA38">
        <v>18.513577979793244</v>
      </c>
      <c r="AB38">
        <v>19.706739599999999</v>
      </c>
      <c r="AC38">
        <v>14.124610071557477</v>
      </c>
      <c r="AD38">
        <v>17.698766931898401</v>
      </c>
      <c r="AE38">
        <v>24.008369573977426</v>
      </c>
      <c r="AF38">
        <v>5.9271258247520437</v>
      </c>
      <c r="AG38">
        <v>28.206306848842349</v>
      </c>
      <c r="AH38">
        <v>52.629812725599997</v>
      </c>
      <c r="AI38">
        <v>7.4241138371855353</v>
      </c>
      <c r="AJ38">
        <v>0</v>
      </c>
      <c r="AK38">
        <v>27.152652789420081</v>
      </c>
      <c r="AL38">
        <v>61.116449999999993</v>
      </c>
      <c r="AM38">
        <v>2.5541054877069378</v>
      </c>
      <c r="AN38">
        <v>0</v>
      </c>
      <c r="AO38">
        <v>10.846483199999998</v>
      </c>
      <c r="AP38">
        <v>2.5318531745255797</v>
      </c>
      <c r="AQ38">
        <v>0</v>
      </c>
      <c r="AR38">
        <v>20.850699999999996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1.6396559999999998</v>
      </c>
      <c r="BA38">
        <v>1.2524076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967.61720113271087</v>
      </c>
      <c r="DN38">
        <v>32.342086438991416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302.37276341667183</v>
      </c>
      <c r="L39">
        <v>7.4790118581624805</v>
      </c>
      <c r="M39">
        <v>64.963251017061239</v>
      </c>
      <c r="N39">
        <v>53.200523742032281</v>
      </c>
      <c r="O39">
        <v>74.751074286224707</v>
      </c>
      <c r="P39">
        <v>29.949143627109404</v>
      </c>
      <c r="Q39">
        <v>5.2877061045439611</v>
      </c>
      <c r="R39">
        <v>10.761946467694745</v>
      </c>
      <c r="S39">
        <v>6.465727515560757</v>
      </c>
      <c r="T39">
        <v>0.72899999999999998</v>
      </c>
      <c r="U39">
        <v>62.112069571563381</v>
      </c>
      <c r="V39">
        <v>3.4992630215827343</v>
      </c>
      <c r="W39">
        <v>11.153666260693569</v>
      </c>
      <c r="X39">
        <v>50.1826723696336</v>
      </c>
      <c r="Y39">
        <v>0</v>
      </c>
      <c r="Z39">
        <v>2.8783097999999994</v>
      </c>
      <c r="AA39">
        <v>18.513577979793244</v>
      </c>
      <c r="AB39">
        <v>19.706739599999999</v>
      </c>
      <c r="AC39">
        <v>14.124610071557477</v>
      </c>
      <c r="AD39">
        <v>17.698766931898401</v>
      </c>
      <c r="AE39">
        <v>24.008369573977426</v>
      </c>
      <c r="AF39">
        <v>5.9271258247520437</v>
      </c>
      <c r="AG39">
        <v>28.206306848842349</v>
      </c>
      <c r="AH39">
        <v>52.629812725599997</v>
      </c>
      <c r="AI39">
        <v>7.4241138371855353</v>
      </c>
      <c r="AJ39">
        <v>0</v>
      </c>
      <c r="AK39">
        <v>27.152652789420081</v>
      </c>
      <c r="AL39">
        <v>61.116449999999993</v>
      </c>
      <c r="AM39">
        <v>2.5541054877069378</v>
      </c>
      <c r="AN39">
        <v>0</v>
      </c>
      <c r="AO39">
        <v>10.846483199999998</v>
      </c>
      <c r="AP39">
        <v>2.5318531745255797</v>
      </c>
      <c r="AQ39">
        <v>0</v>
      </c>
      <c r="AR39">
        <v>20.850699999999996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1.6396559999999998</v>
      </c>
      <c r="BA39">
        <v>1.2524076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987.82586918373693</v>
      </c>
      <c r="DN39">
        <v>33.016605932217814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302.37276341667183</v>
      </c>
      <c r="L40">
        <v>7.4790118581624805</v>
      </c>
      <c r="M40">
        <v>64.963251017061239</v>
      </c>
      <c r="N40">
        <v>53.200523742032281</v>
      </c>
      <c r="O40">
        <v>74.751074286224707</v>
      </c>
      <c r="P40">
        <v>29.949143627109404</v>
      </c>
      <c r="Q40">
        <v>5.2877061045439611</v>
      </c>
      <c r="R40">
        <v>10.761946467694745</v>
      </c>
      <c r="S40">
        <v>6.465727515560757</v>
      </c>
      <c r="T40">
        <v>0.72899999999999998</v>
      </c>
      <c r="U40">
        <v>62.112069571563381</v>
      </c>
      <c r="V40">
        <v>3.4992630215827343</v>
      </c>
      <c r="W40">
        <v>11.153666260693569</v>
      </c>
      <c r="X40">
        <v>50.1826723696336</v>
      </c>
      <c r="Y40">
        <v>0</v>
      </c>
      <c r="Z40">
        <v>2.8783097999999994</v>
      </c>
      <c r="AA40">
        <v>18.513577979793244</v>
      </c>
      <c r="AB40">
        <v>19.706739599999999</v>
      </c>
      <c r="AC40">
        <v>14.124610071557477</v>
      </c>
      <c r="AD40">
        <v>17.698766931898401</v>
      </c>
      <c r="AE40">
        <v>24.008369573977426</v>
      </c>
      <c r="AF40">
        <v>5.9271258247520437</v>
      </c>
      <c r="AG40">
        <v>28.206306848842349</v>
      </c>
      <c r="AH40">
        <v>52.629812725599997</v>
      </c>
      <c r="AI40">
        <v>7.4241138371855353</v>
      </c>
      <c r="AJ40">
        <v>0</v>
      </c>
      <c r="AK40">
        <v>27.152652789420081</v>
      </c>
      <c r="AL40">
        <v>61.116449999999993</v>
      </c>
      <c r="AM40">
        <v>2.5541054877069378</v>
      </c>
      <c r="AN40">
        <v>0</v>
      </c>
      <c r="AO40">
        <v>10.846483199999998</v>
      </c>
      <c r="AP40">
        <v>2.5318531745255797</v>
      </c>
      <c r="AQ40">
        <v>0</v>
      </c>
      <c r="AR40">
        <v>20.850699999999996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1.3801815000000002</v>
      </c>
      <c r="BA40">
        <v>1.2524076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987.57477548373697</v>
      </c>
      <c r="DN40">
        <v>33.008225132217817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339.68919893878393</v>
      </c>
      <c r="L41">
        <v>7.4790118581624805</v>
      </c>
      <c r="M41">
        <v>64.963251017061239</v>
      </c>
      <c r="N41">
        <v>53.200523742032281</v>
      </c>
      <c r="O41">
        <v>74.751074286224707</v>
      </c>
      <c r="P41">
        <v>29.949143627109404</v>
      </c>
      <c r="Q41">
        <v>5.2877061045439611</v>
      </c>
      <c r="R41">
        <v>10.761946467694745</v>
      </c>
      <c r="S41">
        <v>6.465727515560757</v>
      </c>
      <c r="T41">
        <v>0.72899999999999998</v>
      </c>
      <c r="U41">
        <v>62.112069571563381</v>
      </c>
      <c r="V41">
        <v>3.4992630215827343</v>
      </c>
      <c r="W41">
        <v>11.153666260693569</v>
      </c>
      <c r="X41">
        <v>50.1826723696336</v>
      </c>
      <c r="Y41">
        <v>0</v>
      </c>
      <c r="Z41">
        <v>2.8783097999999994</v>
      </c>
      <c r="AA41">
        <v>18.513577979793244</v>
      </c>
      <c r="AB41">
        <v>19.706739599999999</v>
      </c>
      <c r="AC41">
        <v>14.124610071557477</v>
      </c>
      <c r="AD41">
        <v>17.698766931898401</v>
      </c>
      <c r="AE41">
        <v>24.008369573977426</v>
      </c>
      <c r="AF41">
        <v>5.9271258247520437</v>
      </c>
      <c r="AG41">
        <v>28.206306848842349</v>
      </c>
      <c r="AH41">
        <v>52.629812725599997</v>
      </c>
      <c r="AI41">
        <v>1.5466906714819195</v>
      </c>
      <c r="AJ41">
        <v>0</v>
      </c>
      <c r="AK41">
        <v>27.152652789420081</v>
      </c>
      <c r="AL41">
        <v>61.116449999999993</v>
      </c>
      <c r="AM41">
        <v>2.5541054877069378</v>
      </c>
      <c r="AN41">
        <v>0</v>
      </c>
      <c r="AO41">
        <v>10.846483199999998</v>
      </c>
      <c r="AP41">
        <v>2.5318531745255797</v>
      </c>
      <c r="AQ41">
        <v>0</v>
      </c>
      <c r="AR41">
        <v>20.850699999999996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0.96612659999999995</v>
      </c>
      <c r="BA41">
        <v>1.2524076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1017.5976267506246</v>
      </c>
      <c r="DN41">
        <v>34.010331321738533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339.68919893878393</v>
      </c>
      <c r="L42">
        <v>7.4790118581624805</v>
      </c>
      <c r="M42">
        <v>64.963251017061239</v>
      </c>
      <c r="N42">
        <v>53.200523742032281</v>
      </c>
      <c r="O42">
        <v>74.751074286224707</v>
      </c>
      <c r="P42">
        <v>29.949143627109404</v>
      </c>
      <c r="Q42">
        <v>5.2877061045439611</v>
      </c>
      <c r="R42">
        <v>10.761946467694745</v>
      </c>
      <c r="S42">
        <v>6.465727515560757</v>
      </c>
      <c r="T42">
        <v>0.72899999999999998</v>
      </c>
      <c r="U42">
        <v>62.112069571563381</v>
      </c>
      <c r="V42">
        <v>3.4992630215827343</v>
      </c>
      <c r="W42">
        <v>11.153666260693569</v>
      </c>
      <c r="X42">
        <v>50.1826723696336</v>
      </c>
      <c r="Y42">
        <v>0</v>
      </c>
      <c r="Z42">
        <v>2.8783097999999994</v>
      </c>
      <c r="AA42">
        <v>18.513577979793244</v>
      </c>
      <c r="AB42">
        <v>19.706739599999999</v>
      </c>
      <c r="AC42">
        <v>14.124610071557477</v>
      </c>
      <c r="AD42">
        <v>17.698766931898401</v>
      </c>
      <c r="AE42">
        <v>24.008369573977426</v>
      </c>
      <c r="AF42">
        <v>5.9271258247520437</v>
      </c>
      <c r="AG42">
        <v>28.206306848842349</v>
      </c>
      <c r="AH42">
        <v>52.629812725599997</v>
      </c>
      <c r="AI42">
        <v>1.5466906714819195</v>
      </c>
      <c r="AJ42">
        <v>0</v>
      </c>
      <c r="AK42">
        <v>27.152652789420081</v>
      </c>
      <c r="AL42">
        <v>61.116449999999993</v>
      </c>
      <c r="AM42">
        <v>2.5541054877069378</v>
      </c>
      <c r="AN42">
        <v>0</v>
      </c>
      <c r="AO42">
        <v>10.846483199999998</v>
      </c>
      <c r="AP42">
        <v>2.5318531745255797</v>
      </c>
      <c r="AQ42">
        <v>0</v>
      </c>
      <c r="AR42">
        <v>20.850699999999996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0.52446959999999998</v>
      </c>
      <c r="BA42">
        <v>1.2524076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1017.1702347506244</v>
      </c>
      <c r="DN42">
        <v>33.996066321738532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339.68919893878393</v>
      </c>
      <c r="L43">
        <v>7.5006292148998108</v>
      </c>
      <c r="M43">
        <v>64.963251017061239</v>
      </c>
      <c r="N43">
        <v>53.200523742032281</v>
      </c>
      <c r="O43">
        <v>74.751074286224707</v>
      </c>
      <c r="P43">
        <v>29.949143627109404</v>
      </c>
      <c r="Q43">
        <v>4.5385122011462418</v>
      </c>
      <c r="R43">
        <v>12.682455033059071</v>
      </c>
      <c r="S43">
        <v>6.4977475077620923</v>
      </c>
      <c r="T43">
        <v>0.72899999999999998</v>
      </c>
      <c r="U43">
        <v>62.112069571563381</v>
      </c>
      <c r="V43">
        <v>5.12191185</v>
      </c>
      <c r="W43">
        <v>12.7691007463433</v>
      </c>
      <c r="X43">
        <v>50.1826723696336</v>
      </c>
      <c r="Y43">
        <v>0</v>
      </c>
      <c r="Z43">
        <v>2.8783097999999994</v>
      </c>
      <c r="AA43">
        <v>18.513577979793244</v>
      </c>
      <c r="AB43">
        <v>19.706739599999999</v>
      </c>
      <c r="AC43">
        <v>14.124610071557477</v>
      </c>
      <c r="AD43">
        <v>17.698766931898401</v>
      </c>
      <c r="AE43">
        <v>24.008369573977426</v>
      </c>
      <c r="AF43">
        <v>5.9271258247520437</v>
      </c>
      <c r="AG43">
        <v>28.206306848842349</v>
      </c>
      <c r="AH43">
        <v>52.629812725599997</v>
      </c>
      <c r="AI43">
        <v>1.5466906714819195</v>
      </c>
      <c r="AJ43">
        <v>0</v>
      </c>
      <c r="AK43">
        <v>27.152652789420081</v>
      </c>
      <c r="AL43">
        <v>61.116449999999993</v>
      </c>
      <c r="AM43">
        <v>2.5541054877069378</v>
      </c>
      <c r="AN43">
        <v>0</v>
      </c>
      <c r="AO43">
        <v>10.329983999999998</v>
      </c>
      <c r="AP43">
        <v>2.5318531745255797</v>
      </c>
      <c r="AQ43">
        <v>0</v>
      </c>
      <c r="AR43">
        <v>20.850699999999996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0</v>
      </c>
      <c r="BA43">
        <v>1.0019267999999999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1020.239404196302</v>
      </c>
      <c r="DN43">
        <v>34.098482601033375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339.68919893878393</v>
      </c>
      <c r="L44">
        <v>7.5006292148998108</v>
      </c>
      <c r="M44">
        <v>64.963251017061239</v>
      </c>
      <c r="N44">
        <v>53.200523742032281</v>
      </c>
      <c r="O44">
        <v>74.751074286224707</v>
      </c>
      <c r="P44">
        <v>29.949143627109404</v>
      </c>
      <c r="Q44">
        <v>4.5385122011462418</v>
      </c>
      <c r="R44">
        <v>13.407105792225352</v>
      </c>
      <c r="S44">
        <v>6.4977475077620923</v>
      </c>
      <c r="T44">
        <v>0.72899999999999998</v>
      </c>
      <c r="U44">
        <v>62.112069571563381</v>
      </c>
      <c r="V44">
        <v>5.12191185</v>
      </c>
      <c r="W44">
        <v>13.630492139419399</v>
      </c>
      <c r="X44">
        <v>50.1826723696336</v>
      </c>
      <c r="Y44">
        <v>0</v>
      </c>
      <c r="Z44">
        <v>2.8783097999999994</v>
      </c>
      <c r="AA44">
        <v>18.513577979793244</v>
      </c>
      <c r="AB44">
        <v>19.706739599999999</v>
      </c>
      <c r="AC44">
        <v>14.124610071557477</v>
      </c>
      <c r="AD44">
        <v>17.698766931898401</v>
      </c>
      <c r="AE44">
        <v>24.008369573977426</v>
      </c>
      <c r="AF44">
        <v>5.9271258247520437</v>
      </c>
      <c r="AG44">
        <v>28.206306848842349</v>
      </c>
      <c r="AH44">
        <v>52.629812725599997</v>
      </c>
      <c r="AI44">
        <v>1.5466906714819195</v>
      </c>
      <c r="AJ44">
        <v>0</v>
      </c>
      <c r="AK44">
        <v>27.152652789420081</v>
      </c>
      <c r="AL44">
        <v>61.116449999999993</v>
      </c>
      <c r="AM44">
        <v>2.5541054877069378</v>
      </c>
      <c r="AN44">
        <v>0</v>
      </c>
      <c r="AO44">
        <v>10.329983999999998</v>
      </c>
      <c r="AP44">
        <v>2.5318531745255797</v>
      </c>
      <c r="AQ44">
        <v>0</v>
      </c>
      <c r="AR44">
        <v>20.850699999999996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0</v>
      </c>
      <c r="BA44">
        <v>1.0019267999999999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1021.7742267324048</v>
      </c>
      <c r="DN44">
        <v>34.149702217173107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339.68919893878393</v>
      </c>
      <c r="L45">
        <v>7.5006292148998108</v>
      </c>
      <c r="M45">
        <v>64.963251017061239</v>
      </c>
      <c r="N45">
        <v>53.200523742032281</v>
      </c>
      <c r="O45">
        <v>74.751074286224707</v>
      </c>
      <c r="P45">
        <v>29.949143627109404</v>
      </c>
      <c r="Q45">
        <v>4.5385122011462418</v>
      </c>
      <c r="R45">
        <v>13.407105792225352</v>
      </c>
      <c r="S45">
        <v>6.4977475077620923</v>
      </c>
      <c r="T45">
        <v>0.72899999999999998</v>
      </c>
      <c r="U45">
        <v>62.112069571563381</v>
      </c>
      <c r="V45">
        <v>5.12191185</v>
      </c>
      <c r="W45">
        <v>13.630492139419399</v>
      </c>
      <c r="X45">
        <v>50.1826723696336</v>
      </c>
      <c r="Y45">
        <v>0</v>
      </c>
      <c r="Z45">
        <v>2.8783097999999994</v>
      </c>
      <c r="AA45">
        <v>18.513577979793244</v>
      </c>
      <c r="AB45">
        <v>19.706739599999999</v>
      </c>
      <c r="AC45">
        <v>14.124610071557477</v>
      </c>
      <c r="AD45">
        <v>17.698766931898401</v>
      </c>
      <c r="AE45">
        <v>24.008369573977426</v>
      </c>
      <c r="AF45">
        <v>5.9271258247520437</v>
      </c>
      <c r="AG45">
        <v>28.206306848842349</v>
      </c>
      <c r="AH45">
        <v>52.629812725599997</v>
      </c>
      <c r="AI45">
        <v>1.5466906714819195</v>
      </c>
      <c r="AJ45">
        <v>0</v>
      </c>
      <c r="AK45">
        <v>27.152652789420081</v>
      </c>
      <c r="AL45">
        <v>39.877399999999994</v>
      </c>
      <c r="AM45">
        <v>2.5541054877069378</v>
      </c>
      <c r="AN45">
        <v>0</v>
      </c>
      <c r="AO45">
        <v>10.329983999999998</v>
      </c>
      <c r="AP45">
        <v>3.3758042327007733</v>
      </c>
      <c r="AQ45">
        <v>0</v>
      </c>
      <c r="AR45">
        <v>20.850699999999996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0</v>
      </c>
      <c r="BA45">
        <v>1.0019267999999999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1002.0378391933614</v>
      </c>
      <c r="DN45">
        <v>33.49099081439163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339.68919893878393</v>
      </c>
      <c r="L46">
        <v>7.5006292148998108</v>
      </c>
      <c r="M46">
        <v>64.963251017061239</v>
      </c>
      <c r="N46">
        <v>53.200523742032281</v>
      </c>
      <c r="O46">
        <v>74.751074286224707</v>
      </c>
      <c r="P46">
        <v>29.949143627109404</v>
      </c>
      <c r="Q46">
        <v>4.5385122011462418</v>
      </c>
      <c r="R46">
        <v>13.407105792225352</v>
      </c>
      <c r="S46">
        <v>6.4977475077620923</v>
      </c>
      <c r="T46">
        <v>0.72899999999999998</v>
      </c>
      <c r="U46">
        <v>62.112069571563381</v>
      </c>
      <c r="V46">
        <v>5.12191185</v>
      </c>
      <c r="W46">
        <v>13.630492139419399</v>
      </c>
      <c r="X46">
        <v>50.1826723696336</v>
      </c>
      <c r="Y46">
        <v>0</v>
      </c>
      <c r="Z46">
        <v>2.8783097999999994</v>
      </c>
      <c r="AA46">
        <v>18.513577979793244</v>
      </c>
      <c r="AB46">
        <v>19.706739599999999</v>
      </c>
      <c r="AC46">
        <v>14.124610071557477</v>
      </c>
      <c r="AD46">
        <v>17.698766931898401</v>
      </c>
      <c r="AE46">
        <v>24.008369573977426</v>
      </c>
      <c r="AF46">
        <v>5.9271258247520437</v>
      </c>
      <c r="AG46">
        <v>28.206306848842349</v>
      </c>
      <c r="AH46">
        <v>52.629812725599997</v>
      </c>
      <c r="AI46">
        <v>1.5466906714819195</v>
      </c>
      <c r="AJ46">
        <v>0</v>
      </c>
      <c r="AK46">
        <v>27.152652789420081</v>
      </c>
      <c r="AL46">
        <v>39.877399999999994</v>
      </c>
      <c r="AM46">
        <v>2.5541054877069378</v>
      </c>
      <c r="AN46">
        <v>0</v>
      </c>
      <c r="AO46">
        <v>10.329983999999998</v>
      </c>
      <c r="AP46">
        <v>3.3758042327007733</v>
      </c>
      <c r="AQ46">
        <v>0</v>
      </c>
      <c r="AR46">
        <v>22.790299999999998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0</v>
      </c>
      <c r="BA46">
        <v>1.0019267999999999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1003.9147904647381</v>
      </c>
      <c r="DN46">
        <v>33.553639543014818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339.68919893878393</v>
      </c>
      <c r="L47">
        <v>8.2708168257281169</v>
      </c>
      <c r="M47">
        <v>64.963251017061239</v>
      </c>
      <c r="N47">
        <v>53.200523742032281</v>
      </c>
      <c r="O47">
        <v>74.751074286224707</v>
      </c>
      <c r="P47">
        <v>29.949143627109404</v>
      </c>
      <c r="Q47">
        <v>4.5385122011462418</v>
      </c>
      <c r="R47">
        <v>13.407105792225352</v>
      </c>
      <c r="S47">
        <v>6.2637571732651045</v>
      </c>
      <c r="T47">
        <v>0.72899999999999998</v>
      </c>
      <c r="U47">
        <v>62.112069571563381</v>
      </c>
      <c r="V47">
        <v>5.12191185</v>
      </c>
      <c r="W47">
        <v>13.630492139419399</v>
      </c>
      <c r="X47">
        <v>50.1826723696336</v>
      </c>
      <c r="Y47">
        <v>0</v>
      </c>
      <c r="Z47">
        <v>5.7566195999999987</v>
      </c>
      <c r="AA47">
        <v>18.513577979793244</v>
      </c>
      <c r="AB47">
        <v>19.470258505283528</v>
      </c>
      <c r="AC47">
        <v>14.124610071557477</v>
      </c>
      <c r="AD47">
        <v>13.243365895612012</v>
      </c>
      <c r="AE47">
        <v>24.008369573977426</v>
      </c>
      <c r="AF47">
        <v>5.9271258247520437</v>
      </c>
      <c r="AG47">
        <v>28.206306848842349</v>
      </c>
      <c r="AH47">
        <v>52.629812725599997</v>
      </c>
      <c r="AI47">
        <v>0</v>
      </c>
      <c r="AJ47">
        <v>0</v>
      </c>
      <c r="AK47">
        <v>27.152652789420081</v>
      </c>
      <c r="AL47">
        <v>39.877399999999994</v>
      </c>
      <c r="AM47">
        <v>2.5541054877069378</v>
      </c>
      <c r="AN47">
        <v>0</v>
      </c>
      <c r="AO47">
        <v>10.329983999999998</v>
      </c>
      <c r="AP47">
        <v>3.3758042327007733</v>
      </c>
      <c r="AQ47">
        <v>0</v>
      </c>
      <c r="AR47">
        <v>22.790299999999998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0</v>
      </c>
      <c r="BA47">
        <v>1.0019267999999999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1001.1818917950924</v>
      </c>
      <c r="DN47">
        <v>33.462472486506996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339.68919893878393</v>
      </c>
      <c r="L48">
        <v>8.2708168257281169</v>
      </c>
      <c r="M48">
        <v>64.940696266386638</v>
      </c>
      <c r="N48">
        <v>53.200523742032281</v>
      </c>
      <c r="O48">
        <v>74.751074286224707</v>
      </c>
      <c r="P48">
        <v>29.949143627109404</v>
      </c>
      <c r="Q48">
        <v>4.5385122011462418</v>
      </c>
      <c r="R48">
        <v>13.407105792225352</v>
      </c>
      <c r="S48">
        <v>6.2637571732651045</v>
      </c>
      <c r="T48">
        <v>0.72899999999999998</v>
      </c>
      <c r="U48">
        <v>62.112069571563381</v>
      </c>
      <c r="V48">
        <v>5.12191185</v>
      </c>
      <c r="W48">
        <v>13.630492139419399</v>
      </c>
      <c r="X48">
        <v>50.1826723696336</v>
      </c>
      <c r="Y48">
        <v>0</v>
      </c>
      <c r="Z48">
        <v>5.7566195999999987</v>
      </c>
      <c r="AA48">
        <v>18.513577979793244</v>
      </c>
      <c r="AB48">
        <v>19.470258505283528</v>
      </c>
      <c r="AC48">
        <v>14.124610071557477</v>
      </c>
      <c r="AD48">
        <v>13.243365895612012</v>
      </c>
      <c r="AE48">
        <v>24.008369573977426</v>
      </c>
      <c r="AF48">
        <v>5.9271258247520437</v>
      </c>
      <c r="AG48">
        <v>28.206306848842349</v>
      </c>
      <c r="AH48">
        <v>52.629812725599997</v>
      </c>
      <c r="AI48">
        <v>0</v>
      </c>
      <c r="AJ48">
        <v>0</v>
      </c>
      <c r="AK48">
        <v>27.152652789420081</v>
      </c>
      <c r="AL48">
        <v>61.116449999999993</v>
      </c>
      <c r="AM48">
        <v>2.5541054877069378</v>
      </c>
      <c r="AN48">
        <v>0</v>
      </c>
      <c r="AO48">
        <v>10.329983999999998</v>
      </c>
      <c r="AP48">
        <v>3.3758042327007733</v>
      </c>
      <c r="AQ48">
        <v>0</v>
      </c>
      <c r="AR48">
        <v>20.850699999999996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0</v>
      </c>
      <c r="BA48">
        <v>1.0019267999999999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1019.8361438328611</v>
      </c>
      <c r="DN48">
        <v>34.085115698063625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288.11261745918671</v>
      </c>
      <c r="L49">
        <v>8.2708168257281169</v>
      </c>
      <c r="M49">
        <v>64.940696266386638</v>
      </c>
      <c r="N49">
        <v>53.200523742032281</v>
      </c>
      <c r="O49">
        <v>74.751074286224707</v>
      </c>
      <c r="P49">
        <v>29.949143627109404</v>
      </c>
      <c r="Q49">
        <v>5.8694541956172799</v>
      </c>
      <c r="R49">
        <v>13.407105792225352</v>
      </c>
      <c r="S49">
        <v>7.9719914178238298</v>
      </c>
      <c r="T49">
        <v>0.72899999999999998</v>
      </c>
      <c r="U49">
        <v>62.112069571563381</v>
      </c>
      <c r="V49">
        <v>3.5498159352517993</v>
      </c>
      <c r="W49">
        <v>14.157155834833667</v>
      </c>
      <c r="X49">
        <v>50.62186649718771</v>
      </c>
      <c r="Y49">
        <v>0</v>
      </c>
      <c r="Z49">
        <v>5.7566195999999987</v>
      </c>
      <c r="AA49">
        <v>18.513577979793244</v>
      </c>
      <c r="AB49">
        <v>19.470258505283528</v>
      </c>
      <c r="AC49">
        <v>14.124610071557477</v>
      </c>
      <c r="AD49">
        <v>13.243365895612012</v>
      </c>
      <c r="AE49">
        <v>24.008369573977426</v>
      </c>
      <c r="AF49">
        <v>5.9271258247520437</v>
      </c>
      <c r="AG49">
        <v>28.206306848842349</v>
      </c>
      <c r="AH49">
        <v>52.629812725599997</v>
      </c>
      <c r="AI49">
        <v>0</v>
      </c>
      <c r="AJ49">
        <v>0</v>
      </c>
      <c r="AK49">
        <v>27.152652789420081</v>
      </c>
      <c r="AL49">
        <v>61.116449999999993</v>
      </c>
      <c r="AM49">
        <v>2.5541054877069378</v>
      </c>
      <c r="AN49">
        <v>0</v>
      </c>
      <c r="AO49">
        <v>10.329983999999998</v>
      </c>
      <c r="AP49">
        <v>5.3450233684428916</v>
      </c>
      <c r="AQ49">
        <v>0</v>
      </c>
      <c r="AR49">
        <v>20.850699999999996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0</v>
      </c>
      <c r="BA49">
        <v>1.0019267999999999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974.18569646057722</v>
      </c>
      <c r="DN49">
        <v>32.561138873742408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272.51961499898209</v>
      </c>
      <c r="L50">
        <v>8.2708168257281169</v>
      </c>
      <c r="M50">
        <v>64.940696266386638</v>
      </c>
      <c r="N50">
        <v>53.200523742032281</v>
      </c>
      <c r="O50">
        <v>74.751074286224707</v>
      </c>
      <c r="P50">
        <v>29.949143627109404</v>
      </c>
      <c r="Q50">
        <v>4.5385122011462418</v>
      </c>
      <c r="R50">
        <v>13.407105792225352</v>
      </c>
      <c r="S50">
        <v>6.1926581288718401</v>
      </c>
      <c r="T50">
        <v>0.72899999999999998</v>
      </c>
      <c r="U50">
        <v>62.112069571563381</v>
      </c>
      <c r="V50">
        <v>3.5498159352517993</v>
      </c>
      <c r="W50">
        <v>14.157155834833667</v>
      </c>
      <c r="X50">
        <v>50.62186649718771</v>
      </c>
      <c r="Y50">
        <v>0</v>
      </c>
      <c r="Z50">
        <v>5.7566195999999987</v>
      </c>
      <c r="AA50">
        <v>18.513577979793244</v>
      </c>
      <c r="AB50">
        <v>19.470258505283528</v>
      </c>
      <c r="AC50">
        <v>14.124610071557477</v>
      </c>
      <c r="AD50">
        <v>13.243365895612012</v>
      </c>
      <c r="AE50">
        <v>24.008369573977426</v>
      </c>
      <c r="AF50">
        <v>5.9271258247520437</v>
      </c>
      <c r="AG50">
        <v>28.206306848842349</v>
      </c>
      <c r="AH50">
        <v>52.629812725599997</v>
      </c>
      <c r="AI50">
        <v>0</v>
      </c>
      <c r="AJ50">
        <v>0</v>
      </c>
      <c r="AK50">
        <v>27.152652789420081</v>
      </c>
      <c r="AL50">
        <v>63.370389999999993</v>
      </c>
      <c r="AM50">
        <v>2.5541054877069378</v>
      </c>
      <c r="AN50">
        <v>0</v>
      </c>
      <c r="AO50">
        <v>10.329983999999998</v>
      </c>
      <c r="AP50">
        <v>5.3450233684428916</v>
      </c>
      <c r="AQ50">
        <v>0</v>
      </c>
      <c r="AR50">
        <v>20.850699999999996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0</v>
      </c>
      <c r="BA50">
        <v>1.0019267999999999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958.2672915141311</v>
      </c>
      <c r="DN50">
        <v>32.030206076560859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272.51961499898209</v>
      </c>
      <c r="L51">
        <v>7.5410394618371175</v>
      </c>
      <c r="M51">
        <v>64.940696266386638</v>
      </c>
      <c r="N51">
        <v>53.200523742032281</v>
      </c>
      <c r="O51">
        <v>74.751074286224707</v>
      </c>
      <c r="P51">
        <v>29.949143627109404</v>
      </c>
      <c r="Q51">
        <v>5.8694541956172799</v>
      </c>
      <c r="R51">
        <v>13.407105792225352</v>
      </c>
      <c r="S51">
        <v>7.9719914178238298</v>
      </c>
      <c r="T51">
        <v>0.72899999999999998</v>
      </c>
      <c r="U51">
        <v>62.112069571563381</v>
      </c>
      <c r="V51">
        <v>3.5498159352517993</v>
      </c>
      <c r="W51">
        <v>14.157155834833667</v>
      </c>
      <c r="X51">
        <v>50.62186649718771</v>
      </c>
      <c r="Y51">
        <v>0</v>
      </c>
      <c r="Z51">
        <v>5.7566195999999987</v>
      </c>
      <c r="AA51">
        <v>18.513577979793244</v>
      </c>
      <c r="AB51">
        <v>19.470258505283528</v>
      </c>
      <c r="AC51">
        <v>14.124610071557477</v>
      </c>
      <c r="AD51">
        <v>13.243365895612012</v>
      </c>
      <c r="AE51">
        <v>24.008369573977426</v>
      </c>
      <c r="AF51">
        <v>4.4814848831687932</v>
      </c>
      <c r="AG51">
        <v>28.206306848842349</v>
      </c>
      <c r="AH51">
        <v>63.155774754599996</v>
      </c>
      <c r="AI51">
        <v>0</v>
      </c>
      <c r="AJ51">
        <v>0</v>
      </c>
      <c r="AK51">
        <v>27.152652789420081</v>
      </c>
      <c r="AL51">
        <v>63.370389999999993</v>
      </c>
      <c r="AM51">
        <v>2.5541054877069378</v>
      </c>
      <c r="AN51">
        <v>0</v>
      </c>
      <c r="AO51">
        <v>10.329983999999998</v>
      </c>
      <c r="AP51">
        <v>5.3450233684428916</v>
      </c>
      <c r="AQ51">
        <v>0</v>
      </c>
      <c r="AR51">
        <v>20.850699999999996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0</v>
      </c>
      <c r="BA51">
        <v>1.0019267999999999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969.3583061227913</v>
      </c>
      <c r="DN51">
        <v>32.400010474849417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272.51961499898209</v>
      </c>
      <c r="L52">
        <v>7.5375939706368165</v>
      </c>
      <c r="M52">
        <v>64.940696266386638</v>
      </c>
      <c r="N52">
        <v>53.200523742032281</v>
      </c>
      <c r="O52">
        <v>74.751074286224707</v>
      </c>
      <c r="P52">
        <v>29.949143627109404</v>
      </c>
      <c r="Q52">
        <v>5.8694541956172799</v>
      </c>
      <c r="R52">
        <v>13.407105792225352</v>
      </c>
      <c r="S52">
        <v>7.9719914178238298</v>
      </c>
      <c r="T52">
        <v>0.72899999999999998</v>
      </c>
      <c r="U52">
        <v>62.112069571563381</v>
      </c>
      <c r="V52">
        <v>3.5498159352517993</v>
      </c>
      <c r="W52">
        <v>14.157155834833667</v>
      </c>
      <c r="X52">
        <v>50.62186649718771</v>
      </c>
      <c r="Y52">
        <v>0</v>
      </c>
      <c r="Z52">
        <v>5.7566195999999987</v>
      </c>
      <c r="AA52">
        <v>18.513577979793244</v>
      </c>
      <c r="AB52">
        <v>19.470258505283528</v>
      </c>
      <c r="AC52">
        <v>14.124610071557477</v>
      </c>
      <c r="AD52">
        <v>13.243365895612012</v>
      </c>
      <c r="AE52">
        <v>24.008369573977426</v>
      </c>
      <c r="AF52">
        <v>4.4814848831687932</v>
      </c>
      <c r="AG52">
        <v>28.206306848842349</v>
      </c>
      <c r="AH52">
        <v>63.155774754599996</v>
      </c>
      <c r="AI52">
        <v>0</v>
      </c>
      <c r="AJ52">
        <v>0</v>
      </c>
      <c r="AK52">
        <v>27.152652789420081</v>
      </c>
      <c r="AL52">
        <v>63.370389999999993</v>
      </c>
      <c r="AM52">
        <v>2.5541054877069378</v>
      </c>
      <c r="AN52">
        <v>0</v>
      </c>
      <c r="AO52">
        <v>10.329983999999998</v>
      </c>
      <c r="AP52">
        <v>5.3450233684428916</v>
      </c>
      <c r="AQ52">
        <v>0</v>
      </c>
      <c r="AR52">
        <v>20.850699999999996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0</v>
      </c>
      <c r="BA52">
        <v>1.0019267999999999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969.35497191611375</v>
      </c>
      <c r="DN52">
        <v>32.399899190326721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272.51961499898209</v>
      </c>
      <c r="L53">
        <v>7.4284955529881698</v>
      </c>
      <c r="M53">
        <v>64.940696266386638</v>
      </c>
      <c r="N53">
        <v>53.200523742032281</v>
      </c>
      <c r="O53">
        <v>74.751074286224707</v>
      </c>
      <c r="P53">
        <v>29.949143627109404</v>
      </c>
      <c r="Q53">
        <v>4.5385122011462418</v>
      </c>
      <c r="R53">
        <v>13.407105792225352</v>
      </c>
      <c r="S53">
        <v>6.1926581288718401</v>
      </c>
      <c r="T53">
        <v>0.72899999999999998</v>
      </c>
      <c r="U53">
        <v>62.112069571563381</v>
      </c>
      <c r="V53">
        <v>5.1211726618705038</v>
      </c>
      <c r="W53">
        <v>14.157155834833667</v>
      </c>
      <c r="X53">
        <v>64.787941323206979</v>
      </c>
      <c r="Y53">
        <v>0</v>
      </c>
      <c r="Z53">
        <v>5.7566195999999987</v>
      </c>
      <c r="AA53">
        <v>18.513577979793244</v>
      </c>
      <c r="AB53">
        <v>19.470258505283528</v>
      </c>
      <c r="AC53">
        <v>14.124610071557477</v>
      </c>
      <c r="AD53">
        <v>13.243365895612012</v>
      </c>
      <c r="AE53">
        <v>24.008369573977426</v>
      </c>
      <c r="AF53">
        <v>4.4814848831687932</v>
      </c>
      <c r="AG53">
        <v>28.206306848842349</v>
      </c>
      <c r="AH53">
        <v>63.155774754599996</v>
      </c>
      <c r="AI53">
        <v>0</v>
      </c>
      <c r="AJ53">
        <v>0</v>
      </c>
      <c r="AK53">
        <v>27.152652789420081</v>
      </c>
      <c r="AL53">
        <v>63.370389999999993</v>
      </c>
      <c r="AM53">
        <v>2.5541054877069378</v>
      </c>
      <c r="AN53">
        <v>0</v>
      </c>
      <c r="AO53">
        <v>10.329983999999998</v>
      </c>
      <c r="AP53">
        <v>5.3450233684428916</v>
      </c>
      <c r="AQ53">
        <v>0</v>
      </c>
      <c r="AR53">
        <v>20.850699999999996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0</v>
      </c>
      <c r="BA53">
        <v>1.0019267999999999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981.4678800826066</v>
      </c>
      <c r="DN53">
        <v>32.805048875400253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272.51961499898209</v>
      </c>
      <c r="L54">
        <v>7.4284955529881698</v>
      </c>
      <c r="M54">
        <v>64.940696266386638</v>
      </c>
      <c r="N54">
        <v>53.200523742032281</v>
      </c>
      <c r="O54">
        <v>74.751074286224707</v>
      </c>
      <c r="P54">
        <v>29.949143627109404</v>
      </c>
      <c r="Q54">
        <v>4.5385122011462418</v>
      </c>
      <c r="R54">
        <v>13.407105792225352</v>
      </c>
      <c r="S54">
        <v>6.1926581288718401</v>
      </c>
      <c r="T54">
        <v>0.72899999999999998</v>
      </c>
      <c r="U54">
        <v>62.112069571563381</v>
      </c>
      <c r="V54">
        <v>5.1211726618705038</v>
      </c>
      <c r="W54">
        <v>14.157155834833667</v>
      </c>
      <c r="X54">
        <v>64.787941323206979</v>
      </c>
      <c r="Y54">
        <v>0</v>
      </c>
      <c r="Z54">
        <v>5.7566195999999987</v>
      </c>
      <c r="AA54">
        <v>18.513577979793244</v>
      </c>
      <c r="AB54">
        <v>19.470258505283528</v>
      </c>
      <c r="AC54">
        <v>14.124610071557477</v>
      </c>
      <c r="AD54">
        <v>13.243365895612012</v>
      </c>
      <c r="AE54">
        <v>24.008369573977426</v>
      </c>
      <c r="AF54">
        <v>4.4814848831687932</v>
      </c>
      <c r="AG54">
        <v>28.206306848842349</v>
      </c>
      <c r="AH54">
        <v>63.155774754599996</v>
      </c>
      <c r="AI54">
        <v>0</v>
      </c>
      <c r="AJ54">
        <v>0</v>
      </c>
      <c r="AK54">
        <v>27.152652789420081</v>
      </c>
      <c r="AL54">
        <v>63.370389999999993</v>
      </c>
      <c r="AM54">
        <v>2.5541054877069378</v>
      </c>
      <c r="AN54">
        <v>0</v>
      </c>
      <c r="AO54">
        <v>10.329983999999998</v>
      </c>
      <c r="AP54">
        <v>3.3758042327007733</v>
      </c>
      <c r="AQ54">
        <v>0</v>
      </c>
      <c r="AR54">
        <v>20.850699999999996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0</v>
      </c>
      <c r="BA54">
        <v>1.0019267999999999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979.5623822712563</v>
      </c>
      <c r="DN54">
        <v>32.741327551008588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272.51961499898209</v>
      </c>
      <c r="L55">
        <v>7.4284955529881698</v>
      </c>
      <c r="M55">
        <v>64.940696266386638</v>
      </c>
      <c r="N55">
        <v>53.200523742032281</v>
      </c>
      <c r="O55">
        <v>74.751074286224707</v>
      </c>
      <c r="P55">
        <v>29.949143627109404</v>
      </c>
      <c r="Q55">
        <v>5.8694541956172799</v>
      </c>
      <c r="R55">
        <v>13.407105792225352</v>
      </c>
      <c r="S55">
        <v>7.9719914178238298</v>
      </c>
      <c r="T55">
        <v>0.72899999999999998</v>
      </c>
      <c r="U55">
        <v>62.112069571563381</v>
      </c>
      <c r="V55">
        <v>5.1211726618705038</v>
      </c>
      <c r="W55">
        <v>14.157155834833667</v>
      </c>
      <c r="X55">
        <v>64.787941323206979</v>
      </c>
      <c r="Y55">
        <v>0</v>
      </c>
      <c r="Z55">
        <v>5.7566195999999987</v>
      </c>
      <c r="AA55">
        <v>18.513577979793244</v>
      </c>
      <c r="AB55">
        <v>19.470258505283528</v>
      </c>
      <c r="AC55">
        <v>14.124610071557477</v>
      </c>
      <c r="AD55">
        <v>13.243365895612012</v>
      </c>
      <c r="AE55">
        <v>24.008369573977426</v>
      </c>
      <c r="AF55">
        <v>4.4814848831687932</v>
      </c>
      <c r="AG55">
        <v>28.206306848842349</v>
      </c>
      <c r="AH55">
        <v>63.155774754599996</v>
      </c>
      <c r="AI55">
        <v>0</v>
      </c>
      <c r="AJ55">
        <v>0</v>
      </c>
      <c r="AK55">
        <v>27.152652789420081</v>
      </c>
      <c r="AL55">
        <v>63.370389999999993</v>
      </c>
      <c r="AM55">
        <v>2.5541054877069378</v>
      </c>
      <c r="AN55">
        <v>0</v>
      </c>
      <c r="AO55">
        <v>10.329983999999998</v>
      </c>
      <c r="AP55">
        <v>3.3758042327007733</v>
      </c>
      <c r="AQ55">
        <v>0</v>
      </c>
      <c r="AR55">
        <v>22.790299999999998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0</v>
      </c>
      <c r="BA55">
        <v>1.0019267999999999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984.4495275474369</v>
      </c>
      <c r="DN55">
        <v>32.904057558250912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272.51961499898209</v>
      </c>
      <c r="L56">
        <v>7.4284955529881698</v>
      </c>
      <c r="M56">
        <v>64.940696266386638</v>
      </c>
      <c r="N56">
        <v>53.200523742032281</v>
      </c>
      <c r="O56">
        <v>74.751074286224707</v>
      </c>
      <c r="P56">
        <v>29.949143627109404</v>
      </c>
      <c r="Q56">
        <v>5.8694541956172799</v>
      </c>
      <c r="R56">
        <v>13.407105792225352</v>
      </c>
      <c r="S56">
        <v>7.9719914178238298</v>
      </c>
      <c r="T56">
        <v>0.72899999999999998</v>
      </c>
      <c r="U56">
        <v>62.112069571563381</v>
      </c>
      <c r="V56">
        <v>5.1211726618705038</v>
      </c>
      <c r="W56">
        <v>14.157155834833667</v>
      </c>
      <c r="X56">
        <v>64.787941323206979</v>
      </c>
      <c r="Y56">
        <v>0</v>
      </c>
      <c r="Z56">
        <v>5.7566195999999987</v>
      </c>
      <c r="AA56">
        <v>18.513577979793244</v>
      </c>
      <c r="AB56">
        <v>19.470258505283528</v>
      </c>
      <c r="AC56">
        <v>14.124610071557477</v>
      </c>
      <c r="AD56">
        <v>13.243365895612012</v>
      </c>
      <c r="AE56">
        <v>24.008369573977426</v>
      </c>
      <c r="AF56">
        <v>4.4814848831687932</v>
      </c>
      <c r="AG56">
        <v>28.206306848842349</v>
      </c>
      <c r="AH56">
        <v>63.155774754599996</v>
      </c>
      <c r="AI56">
        <v>0</v>
      </c>
      <c r="AJ56">
        <v>0</v>
      </c>
      <c r="AK56">
        <v>27.152652789420081</v>
      </c>
      <c r="AL56">
        <v>63.370389999999993</v>
      </c>
      <c r="AM56">
        <v>2.5541054877069378</v>
      </c>
      <c r="AN56">
        <v>0</v>
      </c>
      <c r="AO56">
        <v>10.329983999999998</v>
      </c>
      <c r="AP56">
        <v>3.3758042327007733</v>
      </c>
      <c r="AQ56">
        <v>0</v>
      </c>
      <c r="AR56">
        <v>22.790299999999998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0</v>
      </c>
      <c r="BA56">
        <v>1.0019267999999999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984.4495275474369</v>
      </c>
      <c r="DN56">
        <v>32.904057558250912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272.51961499898209</v>
      </c>
      <c r="L57">
        <v>7.3468782727535489</v>
      </c>
      <c r="M57">
        <v>64.940696266386638</v>
      </c>
      <c r="N57">
        <v>53.200523742032281</v>
      </c>
      <c r="O57">
        <v>74.751074286224707</v>
      </c>
      <c r="P57">
        <v>29.949143627109404</v>
      </c>
      <c r="Q57">
        <v>5.8694541956172799</v>
      </c>
      <c r="R57">
        <v>13.407105792225352</v>
      </c>
      <c r="S57">
        <v>7.9719914178238298</v>
      </c>
      <c r="T57">
        <v>0.72899999999999998</v>
      </c>
      <c r="U57">
        <v>62.112069571563381</v>
      </c>
      <c r="V57">
        <v>5.1211726618705038</v>
      </c>
      <c r="W57">
        <v>14.157155834833667</v>
      </c>
      <c r="X57">
        <v>64.787941323206979</v>
      </c>
      <c r="Y57">
        <v>0</v>
      </c>
      <c r="Z57">
        <v>5.7566195999999987</v>
      </c>
      <c r="AA57">
        <v>18.513577979793244</v>
      </c>
      <c r="AB57">
        <v>19.470258505283528</v>
      </c>
      <c r="AC57">
        <v>14.124610071557477</v>
      </c>
      <c r="AD57">
        <v>13.243365895612012</v>
      </c>
      <c r="AE57">
        <v>24.008369573977426</v>
      </c>
      <c r="AF57">
        <v>5.9271258247520437</v>
      </c>
      <c r="AG57">
        <v>28.206306848842349</v>
      </c>
      <c r="AH57">
        <v>63.155774754599996</v>
      </c>
      <c r="AI57">
        <v>0</v>
      </c>
      <c r="AJ57">
        <v>0</v>
      </c>
      <c r="AK57">
        <v>27.152652789420081</v>
      </c>
      <c r="AL57">
        <v>63.370389999999993</v>
      </c>
      <c r="AM57">
        <v>2.5541054877069378</v>
      </c>
      <c r="AN57">
        <v>0</v>
      </c>
      <c r="AO57">
        <v>10.329983999999998</v>
      </c>
      <c r="AP57">
        <v>3.3758042327007733</v>
      </c>
      <c r="AQ57">
        <v>0</v>
      </c>
      <c r="AR57">
        <v>20.850699999999996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0</v>
      </c>
      <c r="BA57">
        <v>1.0019267999999999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983.89254263419252</v>
      </c>
      <c r="DN57">
        <v>32.885466132843924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272.51961499898209</v>
      </c>
      <c r="L58">
        <v>7.3468782727535489</v>
      </c>
      <c r="M58">
        <v>64.940696266386638</v>
      </c>
      <c r="N58">
        <v>53.200523742032281</v>
      </c>
      <c r="O58">
        <v>74.751074286224707</v>
      </c>
      <c r="P58">
        <v>29.949143627109404</v>
      </c>
      <c r="Q58">
        <v>5.8694541956172799</v>
      </c>
      <c r="R58">
        <v>15.192084079917235</v>
      </c>
      <c r="S58">
        <v>7.9719914178238298</v>
      </c>
      <c r="T58">
        <v>0.72899999999999998</v>
      </c>
      <c r="U58">
        <v>62.112069571563381</v>
      </c>
      <c r="V58">
        <v>5.1211726618705038</v>
      </c>
      <c r="W58">
        <v>14.157155834833667</v>
      </c>
      <c r="X58">
        <v>64.787941323206979</v>
      </c>
      <c r="Y58">
        <v>0</v>
      </c>
      <c r="Z58">
        <v>5.7566195999999987</v>
      </c>
      <c r="AA58">
        <v>18.513577979793244</v>
      </c>
      <c r="AB58">
        <v>19.470258505283528</v>
      </c>
      <c r="AC58">
        <v>14.124610071557477</v>
      </c>
      <c r="AD58">
        <v>13.243365895612012</v>
      </c>
      <c r="AE58">
        <v>24.008369573977426</v>
      </c>
      <c r="AF58">
        <v>5.9271258247520437</v>
      </c>
      <c r="AG58">
        <v>28.206306848842349</v>
      </c>
      <c r="AH58">
        <v>63.155774754599996</v>
      </c>
      <c r="AI58">
        <v>0</v>
      </c>
      <c r="AJ58">
        <v>0</v>
      </c>
      <c r="AK58">
        <v>27.152652789420081</v>
      </c>
      <c r="AL58">
        <v>63.370389999999993</v>
      </c>
      <c r="AM58">
        <v>2.5541054877069378</v>
      </c>
      <c r="AN58">
        <v>0</v>
      </c>
      <c r="AO58">
        <v>10.329983999999998</v>
      </c>
      <c r="AP58">
        <v>3.3758042327007733</v>
      </c>
      <c r="AQ58">
        <v>0</v>
      </c>
      <c r="AR58">
        <v>20.850699999999996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0</v>
      </c>
      <c r="BA58">
        <v>1.0019267999999999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985.61986612319185</v>
      </c>
      <c r="DN58">
        <v>32.943120931536363</v>
      </c>
    </row>
    <row r="59" spans="1:118">
      <c r="A59" t="s">
        <v>101</v>
      </c>
      <c r="B59">
        <v>0</v>
      </c>
      <c r="C59">
        <v>0</v>
      </c>
      <c r="D59">
        <v>3.1256097866736026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324.76262472993909</v>
      </c>
      <c r="L59">
        <v>7.3468782727535489</v>
      </c>
      <c r="M59">
        <v>64.940696266386638</v>
      </c>
      <c r="N59">
        <v>53.200523742032281</v>
      </c>
      <c r="O59">
        <v>74.751074286224707</v>
      </c>
      <c r="P59">
        <v>29.949143627109404</v>
      </c>
      <c r="Q59">
        <v>5.8694541956172799</v>
      </c>
      <c r="R59">
        <v>15.192084079917235</v>
      </c>
      <c r="S59">
        <v>7.9719914178238298</v>
      </c>
      <c r="T59">
        <v>0.72899999999999998</v>
      </c>
      <c r="U59">
        <v>62.112069571563381</v>
      </c>
      <c r="V59">
        <v>5.1211726618705038</v>
      </c>
      <c r="W59">
        <v>14.157155834833667</v>
      </c>
      <c r="X59">
        <v>64.787941323206979</v>
      </c>
      <c r="Y59">
        <v>0</v>
      </c>
      <c r="Z59">
        <v>5.7566195999999987</v>
      </c>
      <c r="AA59">
        <v>18.513577979793244</v>
      </c>
      <c r="AB59">
        <v>19.470258505283528</v>
      </c>
      <c r="AC59">
        <v>14.124610071557477</v>
      </c>
      <c r="AD59">
        <v>13.243365895612012</v>
      </c>
      <c r="AE59">
        <v>24.008369573977426</v>
      </c>
      <c r="AF59">
        <v>5.9271258247520437</v>
      </c>
      <c r="AG59">
        <v>28.206306848842349</v>
      </c>
      <c r="AH59">
        <v>63.155774754599996</v>
      </c>
      <c r="AI59">
        <v>0</v>
      </c>
      <c r="AJ59">
        <v>0</v>
      </c>
      <c r="AK59">
        <v>27.152652789420081</v>
      </c>
      <c r="AL59">
        <v>63.370389999999993</v>
      </c>
      <c r="AM59">
        <v>2.5541054877069378</v>
      </c>
      <c r="AN59">
        <v>0</v>
      </c>
      <c r="AO59">
        <v>10.329983999999998</v>
      </c>
      <c r="AP59">
        <v>3.9384382714842352</v>
      </c>
      <c r="AQ59">
        <v>12.186116892263495</v>
      </c>
      <c r="AR59">
        <v>20.850699999999996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0</v>
      </c>
      <c r="BA59">
        <v>1.0019267999999999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1051.5370126153532</v>
      </c>
      <c r="DN59">
        <v>35.14334488805266</v>
      </c>
    </row>
    <row r="60" spans="1:118">
      <c r="A60" t="s">
        <v>102</v>
      </c>
      <c r="B60">
        <v>0</v>
      </c>
      <c r="C60">
        <v>0</v>
      </c>
      <c r="D60">
        <v>3.1256097866736026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399.39549577416312</v>
      </c>
      <c r="L60">
        <v>7.3468782727535489</v>
      </c>
      <c r="M60">
        <v>64.940696266386638</v>
      </c>
      <c r="N60">
        <v>53.200523742032281</v>
      </c>
      <c r="O60">
        <v>74.751074286224707</v>
      </c>
      <c r="P60">
        <v>29.949143627109404</v>
      </c>
      <c r="Q60">
        <v>5.8694541956172799</v>
      </c>
      <c r="R60">
        <v>15.192084079917235</v>
      </c>
      <c r="S60">
        <v>7.9719914178238298</v>
      </c>
      <c r="T60">
        <v>0.72899999999999998</v>
      </c>
      <c r="U60">
        <v>62.112069571563381</v>
      </c>
      <c r="V60">
        <v>5.1211726618705038</v>
      </c>
      <c r="W60">
        <v>14.157155834833667</v>
      </c>
      <c r="X60">
        <v>64.787941323206979</v>
      </c>
      <c r="Y60">
        <v>0</v>
      </c>
      <c r="Z60">
        <v>5.7566195999999987</v>
      </c>
      <c r="AA60">
        <v>18.513577979793244</v>
      </c>
      <c r="AB60">
        <v>19.470258505283528</v>
      </c>
      <c r="AC60">
        <v>14.124610071557477</v>
      </c>
      <c r="AD60">
        <v>13.243365895612012</v>
      </c>
      <c r="AE60">
        <v>24.008369573977426</v>
      </c>
      <c r="AF60">
        <v>5.9271258247520437</v>
      </c>
      <c r="AG60">
        <v>28.206306848842349</v>
      </c>
      <c r="AH60">
        <v>63.155774754599996</v>
      </c>
      <c r="AI60">
        <v>0</v>
      </c>
      <c r="AJ60">
        <v>0</v>
      </c>
      <c r="AK60">
        <v>27.152652789420081</v>
      </c>
      <c r="AL60">
        <v>63.370389999999993</v>
      </c>
      <c r="AM60">
        <v>2.5541054877069378</v>
      </c>
      <c r="AN60">
        <v>0</v>
      </c>
      <c r="AO60">
        <v>10.329983999999998</v>
      </c>
      <c r="AP60">
        <v>3.9384382714842352</v>
      </c>
      <c r="AQ60">
        <v>18.279174985101573</v>
      </c>
      <c r="AR60">
        <v>20.850699999999996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0</v>
      </c>
      <c r="BA60">
        <v>1.0019267999999999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1129.6554942455277</v>
      </c>
      <c r="DN60">
        <v>37.750792394940113</v>
      </c>
    </row>
    <row r="61" spans="1:118">
      <c r="A61" t="s">
        <v>103</v>
      </c>
      <c r="B61">
        <v>0</v>
      </c>
      <c r="C61">
        <v>0</v>
      </c>
      <c r="D61">
        <v>3.1256097866736026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446.90730391101357</v>
      </c>
      <c r="L61">
        <v>8.2708168257281169</v>
      </c>
      <c r="M61">
        <v>64.940696266386638</v>
      </c>
      <c r="N61">
        <v>53.200523742032281</v>
      </c>
      <c r="O61">
        <v>74.751074286224707</v>
      </c>
      <c r="P61">
        <v>29.949143627109404</v>
      </c>
      <c r="Q61">
        <v>5.8694541956172799</v>
      </c>
      <c r="R61">
        <v>15.192084079917235</v>
      </c>
      <c r="S61">
        <v>7.9719914178238298</v>
      </c>
      <c r="T61">
        <v>0.72899999999999998</v>
      </c>
      <c r="U61">
        <v>62.112069571563381</v>
      </c>
      <c r="V61">
        <v>5.1211726618705038</v>
      </c>
      <c r="W61">
        <v>14.157155834833667</v>
      </c>
      <c r="X61">
        <v>64.787941323206979</v>
      </c>
      <c r="Y61">
        <v>0</v>
      </c>
      <c r="Z61">
        <v>5.7566195999999987</v>
      </c>
      <c r="AA61">
        <v>18.513577979793244</v>
      </c>
      <c r="AB61">
        <v>19.470258505283528</v>
      </c>
      <c r="AC61">
        <v>14.124610071557477</v>
      </c>
      <c r="AD61">
        <v>13.243365895612012</v>
      </c>
      <c r="AE61">
        <v>24.008369573977426</v>
      </c>
      <c r="AF61">
        <v>5.9271258247520437</v>
      </c>
      <c r="AG61">
        <v>28.206306848842349</v>
      </c>
      <c r="AH61">
        <v>63.155774754599996</v>
      </c>
      <c r="AI61">
        <v>0</v>
      </c>
      <c r="AJ61">
        <v>0</v>
      </c>
      <c r="AK61">
        <v>27.152652789420081</v>
      </c>
      <c r="AL61">
        <v>63.370389999999993</v>
      </c>
      <c r="AM61">
        <v>2.5541054877069378</v>
      </c>
      <c r="AN61">
        <v>0</v>
      </c>
      <c r="AO61">
        <v>10.329983999999998</v>
      </c>
      <c r="AP61">
        <v>3.9384382714842352</v>
      </c>
      <c r="AQ61">
        <v>18.279174985101573</v>
      </c>
      <c r="AR61">
        <v>20.850699999999996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0</v>
      </c>
      <c r="BA61">
        <v>1.0019267999999999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1176.5267667755081</v>
      </c>
      <c r="DN61">
        <v>39.315266554784891</v>
      </c>
    </row>
    <row r="62" spans="1:118">
      <c r="A62" t="s">
        <v>104</v>
      </c>
      <c r="B62">
        <v>0</v>
      </c>
      <c r="C62">
        <v>0</v>
      </c>
      <c r="D62">
        <v>3.1256097866736026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509.56523899776056</v>
      </c>
      <c r="L62">
        <v>9.977443132288359</v>
      </c>
      <c r="M62">
        <v>64.940696266386638</v>
      </c>
      <c r="N62">
        <v>53.200523742032281</v>
      </c>
      <c r="O62">
        <v>74.751074286224707</v>
      </c>
      <c r="P62">
        <v>29.949143627109404</v>
      </c>
      <c r="Q62">
        <v>5.8694541956172799</v>
      </c>
      <c r="R62">
        <v>19.210828821283947</v>
      </c>
      <c r="S62">
        <v>7.9719914178238298</v>
      </c>
      <c r="T62">
        <v>0.72899999999999998</v>
      </c>
      <c r="U62">
        <v>62.112069571563381</v>
      </c>
      <c r="V62">
        <v>5.1211726618705038</v>
      </c>
      <c r="W62">
        <v>18.395588543321448</v>
      </c>
      <c r="X62">
        <v>64.787941323206979</v>
      </c>
      <c r="Y62">
        <v>0</v>
      </c>
      <c r="Z62">
        <v>5.7566195999999987</v>
      </c>
      <c r="AA62">
        <v>18.513577979793244</v>
      </c>
      <c r="AB62">
        <v>19.470258505283528</v>
      </c>
      <c r="AC62">
        <v>14.124610071557477</v>
      </c>
      <c r="AD62">
        <v>13.243365895612012</v>
      </c>
      <c r="AE62">
        <v>24.008369573977426</v>
      </c>
      <c r="AF62">
        <v>5.9271258247520437</v>
      </c>
      <c r="AG62">
        <v>28.206306848842349</v>
      </c>
      <c r="AH62">
        <v>63.155774754599996</v>
      </c>
      <c r="AI62">
        <v>0</v>
      </c>
      <c r="AJ62">
        <v>0</v>
      </c>
      <c r="AK62">
        <v>27.152652789420081</v>
      </c>
      <c r="AL62">
        <v>60.683</v>
      </c>
      <c r="AM62">
        <v>2.5541054877069378</v>
      </c>
      <c r="AN62">
        <v>0</v>
      </c>
      <c r="AO62">
        <v>10.329983999999998</v>
      </c>
      <c r="AP62">
        <v>3.9384382714842352</v>
      </c>
      <c r="AQ62">
        <v>18.279174985101573</v>
      </c>
      <c r="AR62">
        <v>20.850699999999996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0</v>
      </c>
      <c r="BA62">
        <v>1.0019267999999999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1244.2022840670877</v>
      </c>
      <c r="DN62">
        <v>41.574098106367138</v>
      </c>
    </row>
    <row r="63" spans="1:118">
      <c r="A63" t="s">
        <v>105</v>
      </c>
      <c r="B63">
        <v>0</v>
      </c>
      <c r="C63">
        <v>0</v>
      </c>
      <c r="D63">
        <v>0.26170075168337231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510.37024631040401</v>
      </c>
      <c r="L63">
        <v>12.05869472565451</v>
      </c>
      <c r="M63">
        <v>64.940696266386638</v>
      </c>
      <c r="N63">
        <v>53.200523742032281</v>
      </c>
      <c r="O63">
        <v>74.751074286224707</v>
      </c>
      <c r="P63">
        <v>29.949143627109404</v>
      </c>
      <c r="Q63">
        <v>5.8694541956172799</v>
      </c>
      <c r="R63">
        <v>19.210828821283947</v>
      </c>
      <c r="S63">
        <v>7.9719914178238298</v>
      </c>
      <c r="T63">
        <v>0.72899999999999998</v>
      </c>
      <c r="U63">
        <v>62.112069571563381</v>
      </c>
      <c r="V63">
        <v>5.1211726618705038</v>
      </c>
      <c r="W63">
        <v>17.862468375283886</v>
      </c>
      <c r="X63">
        <v>64.787941323206979</v>
      </c>
      <c r="Y63">
        <v>0</v>
      </c>
      <c r="Z63">
        <v>2.8783097999999994</v>
      </c>
      <c r="AA63">
        <v>18.513577979793244</v>
      </c>
      <c r="AB63">
        <v>19.470258505283528</v>
      </c>
      <c r="AC63">
        <v>14.124610071557477</v>
      </c>
      <c r="AD63">
        <v>13.243365895612012</v>
      </c>
      <c r="AE63">
        <v>24.008369573977426</v>
      </c>
      <c r="AF63">
        <v>5.9271258247520437</v>
      </c>
      <c r="AG63">
        <v>28.206306848842349</v>
      </c>
      <c r="AH63">
        <v>52.629812725599997</v>
      </c>
      <c r="AI63">
        <v>0</v>
      </c>
      <c r="AJ63">
        <v>0</v>
      </c>
      <c r="AK63">
        <v>27.152652789420081</v>
      </c>
      <c r="AL63">
        <v>39.877399999999994</v>
      </c>
      <c r="AM63">
        <v>2.5541054877069378</v>
      </c>
      <c r="AN63">
        <v>0</v>
      </c>
      <c r="AO63">
        <v>10.329983999999998</v>
      </c>
      <c r="AP63">
        <v>3.9384382714842352</v>
      </c>
      <c r="AQ63">
        <v>18.279174985101573</v>
      </c>
      <c r="AR63">
        <v>20.850699999999996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0</v>
      </c>
      <c r="BA63">
        <v>1.0019267999999999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1210.6031111219286</v>
      </c>
      <c r="DN63">
        <v>40.452628925507916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510.37024631040401</v>
      </c>
      <c r="L64">
        <v>12.68307020366435</v>
      </c>
      <c r="M64">
        <v>64.940696266386638</v>
      </c>
      <c r="N64">
        <v>53.200523742032281</v>
      </c>
      <c r="O64">
        <v>74.751074286224707</v>
      </c>
      <c r="P64">
        <v>29.949143627109404</v>
      </c>
      <c r="Q64">
        <v>7.7422226760374784</v>
      </c>
      <c r="R64">
        <v>19.210828821283947</v>
      </c>
      <c r="S64">
        <v>10.065955315594758</v>
      </c>
      <c r="T64">
        <v>0.72899999999999998</v>
      </c>
      <c r="U64">
        <v>62.112069571563381</v>
      </c>
      <c r="V64">
        <v>5.1211726618705038</v>
      </c>
      <c r="W64">
        <v>17.862468375283886</v>
      </c>
      <c r="X64">
        <v>64.787941323206979</v>
      </c>
      <c r="Y64">
        <v>0</v>
      </c>
      <c r="Z64">
        <v>2.8783097999999994</v>
      </c>
      <c r="AA64">
        <v>18.513577979793244</v>
      </c>
      <c r="AB64">
        <v>19.470258505283528</v>
      </c>
      <c r="AC64">
        <v>14.124610071557477</v>
      </c>
      <c r="AD64">
        <v>13.243365895612012</v>
      </c>
      <c r="AE64">
        <v>24.008369573977426</v>
      </c>
      <c r="AF64">
        <v>5.9271258247520437</v>
      </c>
      <c r="AG64">
        <v>28.206306848842349</v>
      </c>
      <c r="AH64">
        <v>52.629812725599997</v>
      </c>
      <c r="AI64">
        <v>0</v>
      </c>
      <c r="AJ64">
        <v>0</v>
      </c>
      <c r="AK64">
        <v>27.152652789420081</v>
      </c>
      <c r="AL64">
        <v>39.877399999999994</v>
      </c>
      <c r="AM64">
        <v>2.5541054877069378</v>
      </c>
      <c r="AN64">
        <v>0</v>
      </c>
      <c r="AO64">
        <v>10.329983999999998</v>
      </c>
      <c r="AP64">
        <v>3.9384382714842352</v>
      </c>
      <c r="AQ64">
        <v>18.279174985101573</v>
      </c>
      <c r="AR64">
        <v>20.850699999999996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0</v>
      </c>
      <c r="BA64">
        <v>1.0019267999999999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1214.7931262982327</v>
      </c>
      <c r="DN64">
        <v>40.5920208537216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510.37024631040401</v>
      </c>
      <c r="L65">
        <v>12.68307020366435</v>
      </c>
      <c r="M65">
        <v>64.940696266386638</v>
      </c>
      <c r="N65">
        <v>53.200523742032281</v>
      </c>
      <c r="O65">
        <v>74.751074286224707</v>
      </c>
      <c r="P65">
        <v>29.949143627109404</v>
      </c>
      <c r="Q65">
        <v>7.7422226760374784</v>
      </c>
      <c r="R65">
        <v>19.210828821283947</v>
      </c>
      <c r="S65">
        <v>10.065955315594758</v>
      </c>
      <c r="T65">
        <v>0.72899999999999998</v>
      </c>
      <c r="U65">
        <v>62.112069571563381</v>
      </c>
      <c r="V65">
        <v>5.1211726618705038</v>
      </c>
      <c r="W65">
        <v>17.862468375283886</v>
      </c>
      <c r="X65">
        <v>64.787941323206979</v>
      </c>
      <c r="Y65">
        <v>0</v>
      </c>
      <c r="Z65">
        <v>2.8783097999999994</v>
      </c>
      <c r="AA65">
        <v>18.513577979793244</v>
      </c>
      <c r="AB65">
        <v>19.470258505283528</v>
      </c>
      <c r="AC65">
        <v>14.124610071557477</v>
      </c>
      <c r="AD65">
        <v>13.243365895612012</v>
      </c>
      <c r="AE65">
        <v>24.008369573977426</v>
      </c>
      <c r="AF65">
        <v>5.9271258247520437</v>
      </c>
      <c r="AG65">
        <v>28.206306848842349</v>
      </c>
      <c r="AH65">
        <v>52.629812725599997</v>
      </c>
      <c r="AI65">
        <v>0</v>
      </c>
      <c r="AJ65">
        <v>0</v>
      </c>
      <c r="AK65">
        <v>27.152652789420081</v>
      </c>
      <c r="AL65">
        <v>39.877399999999994</v>
      </c>
      <c r="AM65">
        <v>2.5541054877069378</v>
      </c>
      <c r="AN65">
        <v>0</v>
      </c>
      <c r="AO65">
        <v>9.0387359999999983</v>
      </c>
      <c r="AP65">
        <v>4.7823893296594289</v>
      </c>
      <c r="AQ65">
        <v>18.279174985101573</v>
      </c>
      <c r="AR65">
        <v>20.850699999999996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0</v>
      </c>
      <c r="BA65">
        <v>1.0019267999999999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1214.3602272768183</v>
      </c>
      <c r="DN65">
        <v>40.577622933311211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510.37024631040401</v>
      </c>
      <c r="L66">
        <v>12.68307020366435</v>
      </c>
      <c r="M66">
        <v>64.940696266386638</v>
      </c>
      <c r="N66">
        <v>53.200523742032281</v>
      </c>
      <c r="O66">
        <v>74.751074286224707</v>
      </c>
      <c r="P66">
        <v>29.949143627109404</v>
      </c>
      <c r="Q66">
        <v>7.7422226760374784</v>
      </c>
      <c r="R66">
        <v>19.210828821283947</v>
      </c>
      <c r="S66">
        <v>10.065955315594758</v>
      </c>
      <c r="T66">
        <v>0.72899999999999998</v>
      </c>
      <c r="U66">
        <v>62.112069571563381</v>
      </c>
      <c r="V66">
        <v>5.1211726618705038</v>
      </c>
      <c r="W66">
        <v>17.862468375283886</v>
      </c>
      <c r="X66">
        <v>64.787941323206979</v>
      </c>
      <c r="Y66">
        <v>0</v>
      </c>
      <c r="Z66">
        <v>2.8783097999999994</v>
      </c>
      <c r="AA66">
        <v>18.513577979793244</v>
      </c>
      <c r="AB66">
        <v>19.470258505283528</v>
      </c>
      <c r="AC66">
        <v>14.124610071557477</v>
      </c>
      <c r="AD66">
        <v>13.243365895612012</v>
      </c>
      <c r="AE66">
        <v>24.008369573977426</v>
      </c>
      <c r="AF66">
        <v>5.9271258247520437</v>
      </c>
      <c r="AG66">
        <v>28.206306848842349</v>
      </c>
      <c r="AH66">
        <v>52.629812725599997</v>
      </c>
      <c r="AI66">
        <v>0</v>
      </c>
      <c r="AJ66">
        <v>0</v>
      </c>
      <c r="AK66">
        <v>27.152652789420081</v>
      </c>
      <c r="AL66">
        <v>39.877399999999994</v>
      </c>
      <c r="AM66">
        <v>2.5541054877069378</v>
      </c>
      <c r="AN66">
        <v>0</v>
      </c>
      <c r="AO66">
        <v>9.0387359999999983</v>
      </c>
      <c r="AP66">
        <v>4.7823893296594289</v>
      </c>
      <c r="AQ66">
        <v>18.279174985101573</v>
      </c>
      <c r="AR66">
        <v>20.850699999999996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0</v>
      </c>
      <c r="BA66">
        <v>1.0019267999999999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1214.3602272768183</v>
      </c>
      <c r="DN66">
        <v>40.577622933311211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510.37024631040401</v>
      </c>
      <c r="L67">
        <v>12.68307020366435</v>
      </c>
      <c r="M67">
        <v>64.940696266386638</v>
      </c>
      <c r="N67">
        <v>53.200523742032281</v>
      </c>
      <c r="O67">
        <v>74.751074286224707</v>
      </c>
      <c r="P67">
        <v>29.949143627109404</v>
      </c>
      <c r="Q67">
        <v>7.7422226760374784</v>
      </c>
      <c r="R67">
        <v>19.210828821283947</v>
      </c>
      <c r="S67">
        <v>10.065955315594758</v>
      </c>
      <c r="T67">
        <v>0.72899999999999998</v>
      </c>
      <c r="U67">
        <v>62.112069571563381</v>
      </c>
      <c r="V67">
        <v>5.1211726618705038</v>
      </c>
      <c r="W67">
        <v>17.862468375283886</v>
      </c>
      <c r="X67">
        <v>64.787941323206979</v>
      </c>
      <c r="Y67">
        <v>0</v>
      </c>
      <c r="Z67">
        <v>2.8783097999999994</v>
      </c>
      <c r="AA67">
        <v>18.513577979793244</v>
      </c>
      <c r="AB67">
        <v>19.470258505283528</v>
      </c>
      <c r="AC67">
        <v>14.124610071557477</v>
      </c>
      <c r="AD67">
        <v>13.243365895612012</v>
      </c>
      <c r="AE67">
        <v>24.008369573977426</v>
      </c>
      <c r="AF67">
        <v>5.9271258247520437</v>
      </c>
      <c r="AG67">
        <v>28.206306848842349</v>
      </c>
      <c r="AH67">
        <v>52.629812725599997</v>
      </c>
      <c r="AI67">
        <v>0</v>
      </c>
      <c r="AJ67">
        <v>0</v>
      </c>
      <c r="AK67">
        <v>27.152652789420081</v>
      </c>
      <c r="AL67">
        <v>39.877399999999994</v>
      </c>
      <c r="AM67">
        <v>2.5541054877069378</v>
      </c>
      <c r="AN67">
        <v>0</v>
      </c>
      <c r="AO67">
        <v>9.0387359999999983</v>
      </c>
      <c r="AP67">
        <v>5.0637063490511602</v>
      </c>
      <c r="AQ67">
        <v>18.279174985101573</v>
      </c>
      <c r="AR67">
        <v>20.850699999999996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0.54655200000000004</v>
      </c>
      <c r="BA67">
        <v>0.93404160000000003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1215.0956470126093</v>
      </c>
      <c r="DN67">
        <v>40.602187016911728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510.37024631040401</v>
      </c>
      <c r="L68">
        <v>12.68307020366435</v>
      </c>
      <c r="M68">
        <v>64.940696266386638</v>
      </c>
      <c r="N68">
        <v>53.200523742032281</v>
      </c>
      <c r="O68">
        <v>74.751074286224707</v>
      </c>
      <c r="P68">
        <v>29.949143627109404</v>
      </c>
      <c r="Q68">
        <v>7.7422226760374784</v>
      </c>
      <c r="R68">
        <v>19.210828821283947</v>
      </c>
      <c r="S68">
        <v>10.065955315594758</v>
      </c>
      <c r="T68">
        <v>0.72899999999999998</v>
      </c>
      <c r="U68">
        <v>62.112069571563381</v>
      </c>
      <c r="V68">
        <v>5.1211726618705038</v>
      </c>
      <c r="W68">
        <v>17.862468375283886</v>
      </c>
      <c r="X68">
        <v>64.787941323206979</v>
      </c>
      <c r="Y68">
        <v>0</v>
      </c>
      <c r="Z68">
        <v>2.8783097999999994</v>
      </c>
      <c r="AA68">
        <v>18.513577979793244</v>
      </c>
      <c r="AB68">
        <v>19.470258505283528</v>
      </c>
      <c r="AC68">
        <v>14.124610071557477</v>
      </c>
      <c r="AD68">
        <v>13.243365895612012</v>
      </c>
      <c r="AE68">
        <v>24.008369573977426</v>
      </c>
      <c r="AF68">
        <v>5.9271258247520437</v>
      </c>
      <c r="AG68">
        <v>28.206306848842349</v>
      </c>
      <c r="AH68">
        <v>52.629812725599997</v>
      </c>
      <c r="AI68">
        <v>0</v>
      </c>
      <c r="AJ68">
        <v>0</v>
      </c>
      <c r="AK68">
        <v>27.152652789420081</v>
      </c>
      <c r="AL68">
        <v>39.877399999999994</v>
      </c>
      <c r="AM68">
        <v>2.5541054877069378</v>
      </c>
      <c r="AN68">
        <v>0</v>
      </c>
      <c r="AO68">
        <v>9.0387359999999983</v>
      </c>
      <c r="AP68">
        <v>5.0637063490511602</v>
      </c>
      <c r="AQ68">
        <v>18.279174985101573</v>
      </c>
      <c r="AR68">
        <v>20.850699999999996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1.0931040000000001</v>
      </c>
      <c r="BA68">
        <v>1.0019267999999999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1215.6902383126096</v>
      </c>
      <c r="DN68">
        <v>40.622032916911728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510.37024631040401</v>
      </c>
      <c r="L69">
        <v>12.68307020366435</v>
      </c>
      <c r="M69">
        <v>64.940696266386638</v>
      </c>
      <c r="N69">
        <v>53.200523742032281</v>
      </c>
      <c r="O69">
        <v>74.751074286224707</v>
      </c>
      <c r="P69">
        <v>29.949143627109404</v>
      </c>
      <c r="Q69">
        <v>7.7422226760374784</v>
      </c>
      <c r="R69">
        <v>19.210828821283947</v>
      </c>
      <c r="S69">
        <v>10.065955315594758</v>
      </c>
      <c r="T69">
        <v>0.72899999999999998</v>
      </c>
      <c r="U69">
        <v>62.112069571563381</v>
      </c>
      <c r="V69">
        <v>5.1211726618705038</v>
      </c>
      <c r="W69">
        <v>17.862468375283886</v>
      </c>
      <c r="X69">
        <v>64.787941323206979</v>
      </c>
      <c r="Y69">
        <v>0</v>
      </c>
      <c r="Z69">
        <v>2.8783097999999994</v>
      </c>
      <c r="AA69">
        <v>18.513577979793244</v>
      </c>
      <c r="AB69">
        <v>19.470258505283528</v>
      </c>
      <c r="AC69">
        <v>14.124610071557477</v>
      </c>
      <c r="AD69">
        <v>8.8289107508083617</v>
      </c>
      <c r="AE69">
        <v>24.008369573977426</v>
      </c>
      <c r="AF69">
        <v>5.9271258247520437</v>
      </c>
      <c r="AG69">
        <v>28.206306848842349</v>
      </c>
      <c r="AH69">
        <v>52.629812725599997</v>
      </c>
      <c r="AI69">
        <v>0</v>
      </c>
      <c r="AJ69">
        <v>0</v>
      </c>
      <c r="AK69">
        <v>27.152652789420081</v>
      </c>
      <c r="AL69">
        <v>61.549899999999987</v>
      </c>
      <c r="AM69">
        <v>5.1082109754138747</v>
      </c>
      <c r="AN69">
        <v>0</v>
      </c>
      <c r="AO69">
        <v>9.0387359999999983</v>
      </c>
      <c r="AP69">
        <v>5.0637063490511602</v>
      </c>
      <c r="AQ69">
        <v>18.279174985101573</v>
      </c>
      <c r="AR69">
        <v>20.850699999999996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1.6396559999999998</v>
      </c>
      <c r="BA69">
        <v>1.0019267999999999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1235.3913542520029</v>
      </c>
      <c r="DN69">
        <v>41.279619320421666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510.37024631040401</v>
      </c>
      <c r="L70">
        <v>12.68307020366435</v>
      </c>
      <c r="M70">
        <v>64.940696266386638</v>
      </c>
      <c r="N70">
        <v>53.200523742032281</v>
      </c>
      <c r="O70">
        <v>74.751074286224707</v>
      </c>
      <c r="P70">
        <v>29.949143627109404</v>
      </c>
      <c r="Q70">
        <v>7.7422226760374784</v>
      </c>
      <c r="R70">
        <v>19.210828821283947</v>
      </c>
      <c r="S70">
        <v>10.065955315594758</v>
      </c>
      <c r="T70">
        <v>0.72899999999999998</v>
      </c>
      <c r="U70">
        <v>62.112069571563381</v>
      </c>
      <c r="V70">
        <v>5.1211726618705038</v>
      </c>
      <c r="W70">
        <v>17.862468375283886</v>
      </c>
      <c r="X70">
        <v>64.787941323206979</v>
      </c>
      <c r="Y70">
        <v>0</v>
      </c>
      <c r="Z70">
        <v>2.8783097999999994</v>
      </c>
      <c r="AA70">
        <v>18.513577979793244</v>
      </c>
      <c r="AB70">
        <v>19.470258505283528</v>
      </c>
      <c r="AC70">
        <v>14.124610071557477</v>
      </c>
      <c r="AD70">
        <v>8.8289107508083617</v>
      </c>
      <c r="AE70">
        <v>24.008369573977426</v>
      </c>
      <c r="AF70">
        <v>5.9271258247520437</v>
      </c>
      <c r="AG70">
        <v>28.206306848842349</v>
      </c>
      <c r="AH70">
        <v>52.629812725599997</v>
      </c>
      <c r="AI70">
        <v>0</v>
      </c>
      <c r="AJ70">
        <v>0</v>
      </c>
      <c r="AK70">
        <v>27.152652789420081</v>
      </c>
      <c r="AL70">
        <v>61.549899999999987</v>
      </c>
      <c r="AM70">
        <v>7.6468373571991748</v>
      </c>
      <c r="AN70">
        <v>0</v>
      </c>
      <c r="AO70">
        <v>9.0387359999999983</v>
      </c>
      <c r="AP70">
        <v>5.0637063490511602</v>
      </c>
      <c r="AQ70">
        <v>18.279174985101573</v>
      </c>
      <c r="AR70">
        <v>20.850699999999996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1.6396559999999998</v>
      </c>
      <c r="BA70">
        <v>1.0019267999999999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1237.847983319951</v>
      </c>
      <c r="DN70">
        <v>41.361616634259029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510.37024631040401</v>
      </c>
      <c r="L71">
        <v>11.434319247644664</v>
      </c>
      <c r="M71">
        <v>64.940696266386638</v>
      </c>
      <c r="N71">
        <v>53.200523742032281</v>
      </c>
      <c r="O71">
        <v>74.751074286224707</v>
      </c>
      <c r="P71">
        <v>29.949143627109404</v>
      </c>
      <c r="Q71">
        <v>7.7422226760374784</v>
      </c>
      <c r="R71">
        <v>19.210828821283947</v>
      </c>
      <c r="S71">
        <v>10.065955315594758</v>
      </c>
      <c r="T71">
        <v>0.72899999999999998</v>
      </c>
      <c r="U71">
        <v>62.112069571563381</v>
      </c>
      <c r="V71">
        <v>5.1211726618705038</v>
      </c>
      <c r="W71">
        <v>17.862468375283886</v>
      </c>
      <c r="X71">
        <v>64.787941323206979</v>
      </c>
      <c r="Y71">
        <v>0</v>
      </c>
      <c r="Z71">
        <v>2.8783097999999994</v>
      </c>
      <c r="AA71">
        <v>18.513577979793244</v>
      </c>
      <c r="AB71">
        <v>19.470258505283528</v>
      </c>
      <c r="AC71">
        <v>14.124610071557477</v>
      </c>
      <c r="AD71">
        <v>8.8289107508083617</v>
      </c>
      <c r="AE71">
        <v>24.008369573977426</v>
      </c>
      <c r="AF71">
        <v>5.9271258247520437</v>
      </c>
      <c r="AG71">
        <v>28.206306848842349</v>
      </c>
      <c r="AH71">
        <v>52.629812725599997</v>
      </c>
      <c r="AI71">
        <v>0</v>
      </c>
      <c r="AJ71">
        <v>0</v>
      </c>
      <c r="AK71">
        <v>27.152652789420081</v>
      </c>
      <c r="AL71">
        <v>61.549899999999987</v>
      </c>
      <c r="AM71">
        <v>7.6468373571991748</v>
      </c>
      <c r="AN71">
        <v>0</v>
      </c>
      <c r="AO71">
        <v>9.0387359999999983</v>
      </c>
      <c r="AP71">
        <v>4.5010723102676975</v>
      </c>
      <c r="AQ71">
        <v>18.279174985101573</v>
      </c>
      <c r="AR71">
        <v>22.790299999999998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1.6396559999999998</v>
      </c>
      <c r="BA71">
        <v>1.0019267999999999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1237.9720906587931</v>
      </c>
      <c r="DN71">
        <v>41.365724300613692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510.37024631040401</v>
      </c>
      <c r="L72">
        <v>11.434319247644664</v>
      </c>
      <c r="M72">
        <v>64.940696266386638</v>
      </c>
      <c r="N72">
        <v>53.200523742032281</v>
      </c>
      <c r="O72">
        <v>74.751074286224707</v>
      </c>
      <c r="P72">
        <v>29.949143627109404</v>
      </c>
      <c r="Q72">
        <v>7.7422226760374784</v>
      </c>
      <c r="R72">
        <v>19.210828821283947</v>
      </c>
      <c r="S72">
        <v>10.065955315594758</v>
      </c>
      <c r="T72">
        <v>0.72899999999999998</v>
      </c>
      <c r="U72">
        <v>62.112069571563381</v>
      </c>
      <c r="V72">
        <v>5.1211726618705038</v>
      </c>
      <c r="W72">
        <v>17.862468375283886</v>
      </c>
      <c r="X72">
        <v>64.787941323206979</v>
      </c>
      <c r="Y72">
        <v>0</v>
      </c>
      <c r="Z72">
        <v>2.8783097999999994</v>
      </c>
      <c r="AA72">
        <v>18.513577979793244</v>
      </c>
      <c r="AB72">
        <v>19.470258505283528</v>
      </c>
      <c r="AC72">
        <v>14.124610071557477</v>
      </c>
      <c r="AD72">
        <v>8.8289107508083617</v>
      </c>
      <c r="AE72">
        <v>24.008369573977426</v>
      </c>
      <c r="AF72">
        <v>5.9271258247520437</v>
      </c>
      <c r="AG72">
        <v>28.206306848842349</v>
      </c>
      <c r="AH72">
        <v>52.629812725599997</v>
      </c>
      <c r="AI72">
        <v>0</v>
      </c>
      <c r="AJ72">
        <v>0</v>
      </c>
      <c r="AK72">
        <v>27.152652789420081</v>
      </c>
      <c r="AL72">
        <v>61.549899999999987</v>
      </c>
      <c r="AM72">
        <v>7.6468373571991748</v>
      </c>
      <c r="AN72">
        <v>0</v>
      </c>
      <c r="AO72">
        <v>9.0387359999999983</v>
      </c>
      <c r="AP72">
        <v>4.5010723102676975</v>
      </c>
      <c r="AQ72">
        <v>18.279174985101573</v>
      </c>
      <c r="AR72">
        <v>22.790299999999998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1.6396559999999998</v>
      </c>
      <c r="BA72">
        <v>1.0019267999999999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1237.9720906587931</v>
      </c>
      <c r="DN72">
        <v>41.365724300613692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510.37024631040401</v>
      </c>
      <c r="L73">
        <v>9.977443132288359</v>
      </c>
      <c r="M73">
        <v>64.940696266386638</v>
      </c>
      <c r="N73">
        <v>53.200523742032281</v>
      </c>
      <c r="O73">
        <v>74.751074286224707</v>
      </c>
      <c r="P73">
        <v>29.949143627109404</v>
      </c>
      <c r="Q73">
        <v>7.7422226760374784</v>
      </c>
      <c r="R73">
        <v>19.210828821283947</v>
      </c>
      <c r="S73">
        <v>10.065955315594758</v>
      </c>
      <c r="T73">
        <v>0.72899999999999998</v>
      </c>
      <c r="U73">
        <v>62.112069571563381</v>
      </c>
      <c r="V73">
        <v>5.1211726618705038</v>
      </c>
      <c r="W73">
        <v>17.862468375283886</v>
      </c>
      <c r="X73">
        <v>64.787941323206979</v>
      </c>
      <c r="Y73">
        <v>0</v>
      </c>
      <c r="Z73">
        <v>2.8783097999999994</v>
      </c>
      <c r="AA73">
        <v>18.513577979793244</v>
      </c>
      <c r="AB73">
        <v>19.470258505283528</v>
      </c>
      <c r="AC73">
        <v>14.124610071557477</v>
      </c>
      <c r="AD73">
        <v>8.8289107508083617</v>
      </c>
      <c r="AE73">
        <v>24.008369573977426</v>
      </c>
      <c r="AF73">
        <v>5.9271258247520437</v>
      </c>
      <c r="AG73">
        <v>28.206306848842349</v>
      </c>
      <c r="AH73">
        <v>52.629812725599997</v>
      </c>
      <c r="AI73">
        <v>0</v>
      </c>
      <c r="AJ73">
        <v>0</v>
      </c>
      <c r="AK73">
        <v>27.152652789420081</v>
      </c>
      <c r="AL73">
        <v>61.549899999999987</v>
      </c>
      <c r="AM73">
        <v>7.6468373571991748</v>
      </c>
      <c r="AN73">
        <v>0</v>
      </c>
      <c r="AO73">
        <v>9.0387359999999983</v>
      </c>
      <c r="AP73">
        <v>4.5010723102676975</v>
      </c>
      <c r="AQ73">
        <v>18.279174985101573</v>
      </c>
      <c r="AR73">
        <v>20.850699999999996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1.6396559999999998</v>
      </c>
      <c r="BA73">
        <v>1.0019267999999999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1234.6853203705859</v>
      </c>
      <c r="DN73">
        <v>41.256018473464486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510.37024631040401</v>
      </c>
      <c r="L74">
        <v>8.2708168257281169</v>
      </c>
      <c r="M74">
        <v>64.940696266386638</v>
      </c>
      <c r="N74">
        <v>53.200523742032281</v>
      </c>
      <c r="O74">
        <v>74.751074286224707</v>
      </c>
      <c r="P74">
        <v>29.949143627109404</v>
      </c>
      <c r="Q74">
        <v>7.7422226760374784</v>
      </c>
      <c r="R74">
        <v>19.210828821283947</v>
      </c>
      <c r="S74">
        <v>10.065955315594758</v>
      </c>
      <c r="T74">
        <v>0.72899999999999998</v>
      </c>
      <c r="U74">
        <v>62.112069571563381</v>
      </c>
      <c r="V74">
        <v>5.1211726618705038</v>
      </c>
      <c r="W74">
        <v>17.862468375283886</v>
      </c>
      <c r="X74">
        <v>64.787941323206979</v>
      </c>
      <c r="Y74">
        <v>0</v>
      </c>
      <c r="Z74">
        <v>2.8783097999999994</v>
      </c>
      <c r="AA74">
        <v>18.513577979793244</v>
      </c>
      <c r="AB74">
        <v>19.470258505283528</v>
      </c>
      <c r="AC74">
        <v>14.124610071557477</v>
      </c>
      <c r="AD74">
        <v>8.8493834659492023</v>
      </c>
      <c r="AE74">
        <v>24.008369573977426</v>
      </c>
      <c r="AF74">
        <v>5.9271258247520437</v>
      </c>
      <c r="AG74">
        <v>28.206306848842349</v>
      </c>
      <c r="AH74">
        <v>52.629812725599997</v>
      </c>
      <c r="AI74">
        <v>1.5466906714819195</v>
      </c>
      <c r="AJ74">
        <v>0</v>
      </c>
      <c r="AK74">
        <v>27.152652789420081</v>
      </c>
      <c r="AL74">
        <v>61.549899999999987</v>
      </c>
      <c r="AM74">
        <v>7.6468373571991748</v>
      </c>
      <c r="AN74">
        <v>0</v>
      </c>
      <c r="AO74">
        <v>9.0387359999999983</v>
      </c>
      <c r="AP74">
        <v>4.5010723102676975</v>
      </c>
      <c r="AQ74">
        <v>18.279174985101573</v>
      </c>
      <c r="AR74">
        <v>20.850699999999996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1.6396559999999998</v>
      </c>
      <c r="BA74">
        <v>1.0019267999999999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1234.5503625061117</v>
      </c>
      <c r="DN74">
        <v>41.251513418001117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476.76045232870331</v>
      </c>
      <c r="L75">
        <v>8.2708168257281169</v>
      </c>
      <c r="M75">
        <v>64.940696266386638</v>
      </c>
      <c r="N75">
        <v>53.200523742032281</v>
      </c>
      <c r="O75">
        <v>74.751074286224707</v>
      </c>
      <c r="P75">
        <v>29.949143627109404</v>
      </c>
      <c r="Q75">
        <v>6.4303912340177183</v>
      </c>
      <c r="R75">
        <v>19.210828821283947</v>
      </c>
      <c r="S75">
        <v>8.9344937359831107</v>
      </c>
      <c r="T75">
        <v>0.72899999999999998</v>
      </c>
      <c r="U75">
        <v>62.112069571563381</v>
      </c>
      <c r="V75">
        <v>5.1211726618705038</v>
      </c>
      <c r="W75">
        <v>17.862468375283886</v>
      </c>
      <c r="X75">
        <v>64.787941323206979</v>
      </c>
      <c r="Y75">
        <v>0</v>
      </c>
      <c r="Z75">
        <v>2.8783097999999994</v>
      </c>
      <c r="AA75">
        <v>16.656390445158113</v>
      </c>
      <c r="AB75">
        <v>19.470258505283528</v>
      </c>
      <c r="AC75">
        <v>14.124610071557477</v>
      </c>
      <c r="AD75">
        <v>7.6773138367206384</v>
      </c>
      <c r="AE75">
        <v>24.008369573977426</v>
      </c>
      <c r="AF75">
        <v>5.9271258247520437</v>
      </c>
      <c r="AG75">
        <v>28.206306848842349</v>
      </c>
      <c r="AH75">
        <v>42.615232714999991</v>
      </c>
      <c r="AI75">
        <v>1.5466906714819195</v>
      </c>
      <c r="AJ75">
        <v>0</v>
      </c>
      <c r="AK75">
        <v>27.152652789420081</v>
      </c>
      <c r="AL75">
        <v>59.816099999999999</v>
      </c>
      <c r="AM75">
        <v>5.1082109754138747</v>
      </c>
      <c r="AN75">
        <v>0</v>
      </c>
      <c r="AO75">
        <v>9.0387359999999983</v>
      </c>
      <c r="AP75">
        <v>4.5010723102676975</v>
      </c>
      <c r="AQ75">
        <v>11.90050439670633</v>
      </c>
      <c r="AR75">
        <v>20.850699999999996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1.2928023</v>
      </c>
      <c r="AZ75">
        <v>1.3249737000000001</v>
      </c>
      <c r="BA75">
        <v>1.0019267999999999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1175.7760202062695</v>
      </c>
      <c r="DN75">
        <v>39.28994236986658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446.90730391101357</v>
      </c>
      <c r="L76">
        <v>7.7457191299734314</v>
      </c>
      <c r="M76">
        <v>64.940696266386638</v>
      </c>
      <c r="N76">
        <v>53.200523742032281</v>
      </c>
      <c r="O76">
        <v>74.751074286224707</v>
      </c>
      <c r="P76">
        <v>29.949143627109404</v>
      </c>
      <c r="Q76">
        <v>6.1986848803162653</v>
      </c>
      <c r="R76">
        <v>19.210828821283947</v>
      </c>
      <c r="S76">
        <v>8.416824740061827</v>
      </c>
      <c r="T76">
        <v>0.72899999999999998</v>
      </c>
      <c r="U76">
        <v>62.112069571563381</v>
      </c>
      <c r="V76">
        <v>5.1211726618705038</v>
      </c>
      <c r="W76">
        <v>17.862468375283886</v>
      </c>
      <c r="X76">
        <v>64.787941323206979</v>
      </c>
      <c r="Y76">
        <v>0</v>
      </c>
      <c r="Z76">
        <v>2.8783097999999994</v>
      </c>
      <c r="AA76">
        <v>16.656390445158113</v>
      </c>
      <c r="AB76">
        <v>19.470258505283528</v>
      </c>
      <c r="AC76">
        <v>14.124610071557477</v>
      </c>
      <c r="AD76">
        <v>7.6773138367206384</v>
      </c>
      <c r="AE76">
        <v>24.008369573977426</v>
      </c>
      <c r="AF76">
        <v>5.9271258247520437</v>
      </c>
      <c r="AG76">
        <v>28.206306848842349</v>
      </c>
      <c r="AH76">
        <v>42.615232714999991</v>
      </c>
      <c r="AI76">
        <v>1.5466906714819195</v>
      </c>
      <c r="AJ76">
        <v>0</v>
      </c>
      <c r="AK76">
        <v>27.152652789420081</v>
      </c>
      <c r="AL76">
        <v>59.816099999999999</v>
      </c>
      <c r="AM76">
        <v>5.1082109754138747</v>
      </c>
      <c r="AN76">
        <v>0</v>
      </c>
      <c r="AO76">
        <v>9.0387359999999983</v>
      </c>
      <c r="AP76">
        <v>4.5010723102676975</v>
      </c>
      <c r="AQ76">
        <v>11.90050439670633</v>
      </c>
      <c r="AR76">
        <v>20.850699999999996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1.2928023</v>
      </c>
      <c r="AZ76">
        <v>1.3249737000000001</v>
      </c>
      <c r="BA76">
        <v>1.0019267999999999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1145.6537100698865</v>
      </c>
      <c r="DN76">
        <v>38.284631043182486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446.90730391101357</v>
      </c>
      <c r="L77">
        <v>7.350281327233863</v>
      </c>
      <c r="M77">
        <v>64.940696266386638</v>
      </c>
      <c r="N77">
        <v>53.200523742032281</v>
      </c>
      <c r="O77">
        <v>74.751074286224707</v>
      </c>
      <c r="P77">
        <v>29.949143627109404</v>
      </c>
      <c r="Q77">
        <v>6.1986848803162653</v>
      </c>
      <c r="R77">
        <v>19.210828821283947</v>
      </c>
      <c r="S77">
        <v>8.416824740061827</v>
      </c>
      <c r="T77">
        <v>0.72899999999999998</v>
      </c>
      <c r="U77">
        <v>62.112069571563381</v>
      </c>
      <c r="V77">
        <v>5.1211726618705038</v>
      </c>
      <c r="W77">
        <v>17.862468375283886</v>
      </c>
      <c r="X77">
        <v>64.787941323206979</v>
      </c>
      <c r="Y77">
        <v>0</v>
      </c>
      <c r="Z77">
        <v>2.8783097999999994</v>
      </c>
      <c r="AA77">
        <v>18.513577979793244</v>
      </c>
      <c r="AB77">
        <v>19.470258505283528</v>
      </c>
      <c r="AC77">
        <v>14.124610071557477</v>
      </c>
      <c r="AD77">
        <v>13.274074968323275</v>
      </c>
      <c r="AE77">
        <v>24.008369573977426</v>
      </c>
      <c r="AF77">
        <v>5.9271258247520437</v>
      </c>
      <c r="AG77">
        <v>28.206306848842349</v>
      </c>
      <c r="AH77">
        <v>52.629812725599997</v>
      </c>
      <c r="AI77">
        <v>3.0933804190120529</v>
      </c>
      <c r="AJ77">
        <v>0</v>
      </c>
      <c r="AK77">
        <v>27.152652789420081</v>
      </c>
      <c r="AL77">
        <v>61.116449999999993</v>
      </c>
      <c r="AM77">
        <v>7.6468373571991748</v>
      </c>
      <c r="AN77">
        <v>0</v>
      </c>
      <c r="AO77">
        <v>7.7474879999999997</v>
      </c>
      <c r="AP77">
        <v>4.5010723102676975</v>
      </c>
      <c r="AQ77">
        <v>18.279174985101573</v>
      </c>
      <c r="AR77">
        <v>20.850699999999996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1.6396559999999998</v>
      </c>
      <c r="BA77">
        <v>1.2524076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1173.5084790521589</v>
      </c>
      <c r="DN77">
        <v>39.214414652718887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446.90730391101357</v>
      </c>
      <c r="L78">
        <v>9.2962515670312111</v>
      </c>
      <c r="M78">
        <v>64.940696266386638</v>
      </c>
      <c r="N78">
        <v>53.200523742032281</v>
      </c>
      <c r="O78">
        <v>74.751074286224707</v>
      </c>
      <c r="P78">
        <v>29.949143627109404</v>
      </c>
      <c r="Q78">
        <v>6.1986848803162653</v>
      </c>
      <c r="R78">
        <v>19.210828821283947</v>
      </c>
      <c r="S78">
        <v>8.416824740061827</v>
      </c>
      <c r="T78">
        <v>0.72899999999999998</v>
      </c>
      <c r="U78">
        <v>62.112069571563381</v>
      </c>
      <c r="V78">
        <v>5.1211726618705038</v>
      </c>
      <c r="W78">
        <v>17.862468375283886</v>
      </c>
      <c r="X78">
        <v>64.787941323206979</v>
      </c>
      <c r="Y78">
        <v>0</v>
      </c>
      <c r="Z78">
        <v>5.7566195999999987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5.9271258247520437</v>
      </c>
      <c r="AG78">
        <v>28.206306848842349</v>
      </c>
      <c r="AH78">
        <v>63.155774754599996</v>
      </c>
      <c r="AI78">
        <v>7.4241138371855353</v>
      </c>
      <c r="AJ78">
        <v>0</v>
      </c>
      <c r="AK78">
        <v>27.152652789420081</v>
      </c>
      <c r="AL78">
        <v>61.116449999999993</v>
      </c>
      <c r="AM78">
        <v>7.6468373571991748</v>
      </c>
      <c r="AN78">
        <v>0</v>
      </c>
      <c r="AO78">
        <v>7.7474879999999997</v>
      </c>
      <c r="AP78">
        <v>4.5010723102676975</v>
      </c>
      <c r="AQ78">
        <v>18.279174985101573</v>
      </c>
      <c r="AR78">
        <v>20.850699999999996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1.4811083999999999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1197.5857452727032</v>
      </c>
      <c r="DN78">
        <v>40.018067782720891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513.65999908176423</v>
      </c>
      <c r="L79">
        <v>12.645822168772971</v>
      </c>
      <c r="M79">
        <v>64.940696266386638</v>
      </c>
      <c r="N79">
        <v>53.200523742032281</v>
      </c>
      <c r="O79">
        <v>74.751074286224707</v>
      </c>
      <c r="P79">
        <v>29.949143627109404</v>
      </c>
      <c r="Q79">
        <v>8.9521256999999999</v>
      </c>
      <c r="R79">
        <v>19.210828821283947</v>
      </c>
      <c r="S79">
        <v>11.884961954057191</v>
      </c>
      <c r="T79">
        <v>0.72899999999999998</v>
      </c>
      <c r="U79">
        <v>62.112069571563381</v>
      </c>
      <c r="V79">
        <v>5.1211726618705038</v>
      </c>
      <c r="W79">
        <v>18.129072380885141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20.363631013015453</v>
      </c>
      <c r="AC79">
        <v>14.853027212397448</v>
      </c>
      <c r="AD79">
        <v>17.698766931898401</v>
      </c>
      <c r="AE79">
        <v>24.008369573977426</v>
      </c>
      <c r="AF79">
        <v>12.287942738614655</v>
      </c>
      <c r="AG79">
        <v>28.206306848842349</v>
      </c>
      <c r="AH79">
        <v>63.155774754599996</v>
      </c>
      <c r="AI79">
        <v>31.785104724048423</v>
      </c>
      <c r="AJ79">
        <v>0</v>
      </c>
      <c r="AK79">
        <v>27.152652789420081</v>
      </c>
      <c r="AL79">
        <v>61.116449999999993</v>
      </c>
      <c r="AM79">
        <v>7.6468373571991748</v>
      </c>
      <c r="AN79">
        <v>0</v>
      </c>
      <c r="AO79">
        <v>7.7474879999999997</v>
      </c>
      <c r="AP79">
        <v>4.5010723102676975</v>
      </c>
      <c r="AQ79">
        <v>18.279174985101573</v>
      </c>
      <c r="AR79">
        <v>22.790299999999998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1.4811083999999999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1307.7103781389671</v>
      </c>
      <c r="DN79">
        <v>43.693051277527374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513.65999908176423</v>
      </c>
      <c r="L80">
        <v>13.692344026344957</v>
      </c>
      <c r="M80">
        <v>64.940696266386638</v>
      </c>
      <c r="N80">
        <v>53.200523742032281</v>
      </c>
      <c r="O80">
        <v>74.751074286224707</v>
      </c>
      <c r="P80">
        <v>29.949143627109404</v>
      </c>
      <c r="Q80">
        <v>8.9521256999999999</v>
      </c>
      <c r="R80">
        <v>19.210828821283947</v>
      </c>
      <c r="S80">
        <v>11.884961954057191</v>
      </c>
      <c r="T80">
        <v>0.72899999999999998</v>
      </c>
      <c r="U80">
        <v>62.112069571563381</v>
      </c>
      <c r="V80">
        <v>5.1211726618705038</v>
      </c>
      <c r="W80">
        <v>18.129072380885141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20.363631013015453</v>
      </c>
      <c r="AC80">
        <v>14.853027212397448</v>
      </c>
      <c r="AD80">
        <v>17.698766931898401</v>
      </c>
      <c r="AE80">
        <v>24.008369573977426</v>
      </c>
      <c r="AF80">
        <v>12.287942738614655</v>
      </c>
      <c r="AG80">
        <v>28.206306848842349</v>
      </c>
      <c r="AH80">
        <v>63.155774754599996</v>
      </c>
      <c r="AI80">
        <v>31.785104724048423</v>
      </c>
      <c r="AJ80">
        <v>0</v>
      </c>
      <c r="AK80">
        <v>27.152652789420081</v>
      </c>
      <c r="AL80">
        <v>61.116449999999993</v>
      </c>
      <c r="AM80">
        <v>7.6468373571991748</v>
      </c>
      <c r="AN80">
        <v>0</v>
      </c>
      <c r="AO80">
        <v>7.7474879999999997</v>
      </c>
      <c r="AP80">
        <v>4.5010723102676975</v>
      </c>
      <c r="AQ80">
        <v>18.279174985101573</v>
      </c>
      <c r="AR80">
        <v>22.790299999999998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1308.7230973279727</v>
      </c>
      <c r="DN80">
        <v>43.726853946093541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513.65999908176423</v>
      </c>
      <c r="L81">
        <v>13.692344026344957</v>
      </c>
      <c r="M81">
        <v>64.940696266386638</v>
      </c>
      <c r="N81">
        <v>53.200523742032281</v>
      </c>
      <c r="O81">
        <v>74.751074286224707</v>
      </c>
      <c r="P81">
        <v>29.949143627109404</v>
      </c>
      <c r="Q81">
        <v>8.9521256999999999</v>
      </c>
      <c r="R81">
        <v>19.210828821283947</v>
      </c>
      <c r="S81">
        <v>11.884961954057191</v>
      </c>
      <c r="T81">
        <v>0.72899999999999998</v>
      </c>
      <c r="U81">
        <v>62.112069571563381</v>
      </c>
      <c r="V81">
        <v>5.1211726618705038</v>
      </c>
      <c r="W81">
        <v>18.129072380885141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20.363631013015453</v>
      </c>
      <c r="AC81">
        <v>14.853027212397448</v>
      </c>
      <c r="AD81">
        <v>17.698766931898401</v>
      </c>
      <c r="AE81">
        <v>24.008369573977426</v>
      </c>
      <c r="AF81">
        <v>12.287942738614655</v>
      </c>
      <c r="AG81">
        <v>28.206306848842349</v>
      </c>
      <c r="AH81">
        <v>63.155774754599996</v>
      </c>
      <c r="AI81">
        <v>31.785104724048423</v>
      </c>
      <c r="AJ81">
        <v>0</v>
      </c>
      <c r="AK81">
        <v>27.152652789420081</v>
      </c>
      <c r="AL81">
        <v>61.116449999999993</v>
      </c>
      <c r="AM81">
        <v>7.6468373571991748</v>
      </c>
      <c r="AN81">
        <v>0</v>
      </c>
      <c r="AO81">
        <v>7.7474879999999997</v>
      </c>
      <c r="AP81">
        <v>4.5010723102676975</v>
      </c>
      <c r="AQ81">
        <v>18.279174985101573</v>
      </c>
      <c r="AR81">
        <v>20.850699999999996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1306.8461460565959</v>
      </c>
      <c r="DN81">
        <v>43.664205217470354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513.65999908176423</v>
      </c>
      <c r="L82">
        <v>13.692344026344957</v>
      </c>
      <c r="M82">
        <v>64.940696266386638</v>
      </c>
      <c r="N82">
        <v>53.200523742032281</v>
      </c>
      <c r="O82">
        <v>74.751074286224707</v>
      </c>
      <c r="P82">
        <v>29.949143627109404</v>
      </c>
      <c r="Q82">
        <v>8.9521256999999999</v>
      </c>
      <c r="R82">
        <v>19.210828821283947</v>
      </c>
      <c r="S82">
        <v>11.884961954057191</v>
      </c>
      <c r="T82">
        <v>0.72899999999999998</v>
      </c>
      <c r="U82">
        <v>62.112069571563381</v>
      </c>
      <c r="V82">
        <v>5.1211726618705038</v>
      </c>
      <c r="W82">
        <v>18.129072380885141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20.363631013015453</v>
      </c>
      <c r="AC82">
        <v>14.853027212397448</v>
      </c>
      <c r="AD82">
        <v>17.698766931898401</v>
      </c>
      <c r="AE82">
        <v>24.008369573977426</v>
      </c>
      <c r="AF82">
        <v>12.287942738614655</v>
      </c>
      <c r="AG82">
        <v>28.206306848842349</v>
      </c>
      <c r="AH82">
        <v>63.155774754599996</v>
      </c>
      <c r="AI82">
        <v>31.785104724048423</v>
      </c>
      <c r="AJ82">
        <v>0</v>
      </c>
      <c r="AK82">
        <v>27.152652789420081</v>
      </c>
      <c r="AL82">
        <v>61.116449999999993</v>
      </c>
      <c r="AM82">
        <v>7.6468373571991748</v>
      </c>
      <c r="AN82">
        <v>0</v>
      </c>
      <c r="AO82">
        <v>7.7474879999999997</v>
      </c>
      <c r="AP82">
        <v>4.5010723102676975</v>
      </c>
      <c r="AQ82">
        <v>18.279174985101573</v>
      </c>
      <c r="AR82">
        <v>20.850699999999996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1306.8461460565959</v>
      </c>
      <c r="DN82">
        <v>43.664205217470354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513.65999908176423</v>
      </c>
      <c r="L83">
        <v>13.692344026344957</v>
      </c>
      <c r="M83">
        <v>64.940696266386638</v>
      </c>
      <c r="N83">
        <v>53.200523742032281</v>
      </c>
      <c r="O83">
        <v>74.751074286224707</v>
      </c>
      <c r="P83">
        <v>29.949143627109404</v>
      </c>
      <c r="Q83">
        <v>8.9521256999999999</v>
      </c>
      <c r="R83">
        <v>19.210828821283947</v>
      </c>
      <c r="S83">
        <v>11.884961954057191</v>
      </c>
      <c r="T83">
        <v>0.72899999999999998</v>
      </c>
      <c r="U83">
        <v>62.112069571563381</v>
      </c>
      <c r="V83">
        <v>5.1211726618705038</v>
      </c>
      <c r="W83">
        <v>18.129072380885141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20.363631013015453</v>
      </c>
      <c r="AC83">
        <v>14.853027212397448</v>
      </c>
      <c r="AD83">
        <v>17.698766931898401</v>
      </c>
      <c r="AE83">
        <v>24.008369573977426</v>
      </c>
      <c r="AF83">
        <v>12.287942738614655</v>
      </c>
      <c r="AG83">
        <v>28.206306848842349</v>
      </c>
      <c r="AH83">
        <v>63.155774754599996</v>
      </c>
      <c r="AI83">
        <v>31.785104724048423</v>
      </c>
      <c r="AJ83">
        <v>0</v>
      </c>
      <c r="AK83">
        <v>27.152652789420081</v>
      </c>
      <c r="AL83">
        <v>61.116449999999993</v>
      </c>
      <c r="AM83">
        <v>7.6468373571991748</v>
      </c>
      <c r="AN83">
        <v>0</v>
      </c>
      <c r="AO83">
        <v>7.7474879999999997</v>
      </c>
      <c r="AP83">
        <v>4.5010723102676975</v>
      </c>
      <c r="AQ83">
        <v>18.279174985101573</v>
      </c>
      <c r="AR83">
        <v>20.850699999999996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1306.8461460565959</v>
      </c>
      <c r="DN83">
        <v>43.664205217470354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513.65999908176423</v>
      </c>
      <c r="L84">
        <v>13.692344026344957</v>
      </c>
      <c r="M84">
        <v>64.940696266386638</v>
      </c>
      <c r="N84">
        <v>53.200523742032281</v>
      </c>
      <c r="O84">
        <v>74.751074286224707</v>
      </c>
      <c r="P84">
        <v>29.949143627109404</v>
      </c>
      <c r="Q84">
        <v>8.9521256999999999</v>
      </c>
      <c r="R84">
        <v>19.210828821283947</v>
      </c>
      <c r="S84">
        <v>11.884961954057191</v>
      </c>
      <c r="T84">
        <v>0.72899999999999998</v>
      </c>
      <c r="U84">
        <v>62.112069571563381</v>
      </c>
      <c r="V84">
        <v>5.1211726618705038</v>
      </c>
      <c r="W84">
        <v>18.129072380885141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20.363631013015453</v>
      </c>
      <c r="AC84">
        <v>14.853027212397448</v>
      </c>
      <c r="AD84">
        <v>17.698766931898401</v>
      </c>
      <c r="AE84">
        <v>24.008369573977426</v>
      </c>
      <c r="AF84">
        <v>12.287942738614655</v>
      </c>
      <c r="AG84">
        <v>28.206306848842349</v>
      </c>
      <c r="AH84">
        <v>63.155774754599996</v>
      </c>
      <c r="AI84">
        <v>27.840425619012052</v>
      </c>
      <c r="AJ84">
        <v>0</v>
      </c>
      <c r="AK84">
        <v>27.152652789420081</v>
      </c>
      <c r="AL84">
        <v>61.116449999999993</v>
      </c>
      <c r="AM84">
        <v>7.6468373571991748</v>
      </c>
      <c r="AN84">
        <v>0</v>
      </c>
      <c r="AO84">
        <v>7.7474879999999997</v>
      </c>
      <c r="AP84">
        <v>4.5010723102676975</v>
      </c>
      <c r="AQ84">
        <v>18.279174985101573</v>
      </c>
      <c r="AR84">
        <v>20.850699999999996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1303.0288799029706</v>
      </c>
      <c r="DN84">
        <v>43.536792266059294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513.65999908176423</v>
      </c>
      <c r="L85">
        <v>13.692344026344957</v>
      </c>
      <c r="M85">
        <v>64.940696266386638</v>
      </c>
      <c r="N85">
        <v>53.200523742032281</v>
      </c>
      <c r="O85">
        <v>74.751074286224707</v>
      </c>
      <c r="P85">
        <v>29.949143627109404</v>
      </c>
      <c r="Q85">
        <v>8.9521256999999999</v>
      </c>
      <c r="R85">
        <v>19.210828821283947</v>
      </c>
      <c r="S85">
        <v>11.884961954057191</v>
      </c>
      <c r="T85">
        <v>0.72899999999999998</v>
      </c>
      <c r="U85">
        <v>62.112069571563381</v>
      </c>
      <c r="V85">
        <v>5.1211726618705038</v>
      </c>
      <c r="W85">
        <v>18.129072380885141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20.363631013015453</v>
      </c>
      <c r="AC85">
        <v>14.853027212397448</v>
      </c>
      <c r="AD85">
        <v>17.698766931898401</v>
      </c>
      <c r="AE85">
        <v>24.008369573977426</v>
      </c>
      <c r="AF85">
        <v>12.287942738614655</v>
      </c>
      <c r="AG85">
        <v>28.206306848842349</v>
      </c>
      <c r="AH85">
        <v>63.155774754599996</v>
      </c>
      <c r="AI85">
        <v>4.9494087628144632</v>
      </c>
      <c r="AJ85">
        <v>0</v>
      </c>
      <c r="AK85">
        <v>27.152652789420081</v>
      </c>
      <c r="AL85">
        <v>61.116449999999993</v>
      </c>
      <c r="AM85">
        <v>7.6468373571991748</v>
      </c>
      <c r="AN85">
        <v>0</v>
      </c>
      <c r="AO85">
        <v>7.7474879999999997</v>
      </c>
      <c r="AP85">
        <v>4.5010723102676975</v>
      </c>
      <c r="AQ85">
        <v>18.279174985101573</v>
      </c>
      <c r="AR85">
        <v>20.850699999999996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1280.8772429908768</v>
      </c>
      <c r="DN85">
        <v>42.797412321955903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513.65999908176423</v>
      </c>
      <c r="L86">
        <v>13.692344026344957</v>
      </c>
      <c r="M86">
        <v>64.940696266386638</v>
      </c>
      <c r="N86">
        <v>53.200523742032281</v>
      </c>
      <c r="O86">
        <v>74.751074286224707</v>
      </c>
      <c r="P86">
        <v>29.949143627109404</v>
      </c>
      <c r="Q86">
        <v>8.9521256999999999</v>
      </c>
      <c r="R86">
        <v>19.210828821283947</v>
      </c>
      <c r="S86">
        <v>11.884961954057191</v>
      </c>
      <c r="T86">
        <v>0.72899999999999998</v>
      </c>
      <c r="U86">
        <v>62.112069571563381</v>
      </c>
      <c r="V86">
        <v>5.1211726618705038</v>
      </c>
      <c r="W86">
        <v>18.129072380885141</v>
      </c>
      <c r="X86">
        <v>64.787941323206979</v>
      </c>
      <c r="Y86">
        <v>0</v>
      </c>
      <c r="Z86">
        <v>2.8783097999999994</v>
      </c>
      <c r="AA86">
        <v>18.513577979793244</v>
      </c>
      <c r="AB86">
        <v>19.470258505283528</v>
      </c>
      <c r="AC86">
        <v>14.124610071557477</v>
      </c>
      <c r="AD86">
        <v>17.698766931898401</v>
      </c>
      <c r="AE86">
        <v>24.008369573977426</v>
      </c>
      <c r="AF86">
        <v>11.709686783168793</v>
      </c>
      <c r="AG86">
        <v>28.206306848842349</v>
      </c>
      <c r="AH86">
        <v>63.155774754599996</v>
      </c>
      <c r="AI86">
        <v>1.5466906714819195</v>
      </c>
      <c r="AJ86">
        <v>0</v>
      </c>
      <c r="AK86">
        <v>27.152652789420081</v>
      </c>
      <c r="AL86">
        <v>61.116449999999993</v>
      </c>
      <c r="AM86">
        <v>7.6468373571991748</v>
      </c>
      <c r="AN86">
        <v>0</v>
      </c>
      <c r="AO86">
        <v>7.7474879999999997</v>
      </c>
      <c r="AP86">
        <v>4.5010723102676975</v>
      </c>
      <c r="AQ86">
        <v>18.279174985101573</v>
      </c>
      <c r="AR86">
        <v>20.850699999999996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1.4811083999999999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1269.8386460213083</v>
      </c>
      <c r="DN86">
        <v>42.428964696173566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513.65999908176423</v>
      </c>
      <c r="L87">
        <v>13.692344026344957</v>
      </c>
      <c r="M87">
        <v>64.940696266386638</v>
      </c>
      <c r="N87">
        <v>53.200523742032281</v>
      </c>
      <c r="O87">
        <v>74.751074286224707</v>
      </c>
      <c r="P87">
        <v>29.949143627109404</v>
      </c>
      <c r="Q87">
        <v>8.9521256999999999</v>
      </c>
      <c r="R87">
        <v>19.210828821283947</v>
      </c>
      <c r="S87">
        <v>11.884961954057191</v>
      </c>
      <c r="T87">
        <v>0.72899999999999998</v>
      </c>
      <c r="U87">
        <v>62.112069571563381</v>
      </c>
      <c r="V87">
        <v>5.1211726618705038</v>
      </c>
      <c r="W87">
        <v>18.129072380885141</v>
      </c>
      <c r="X87">
        <v>64.787941323206979</v>
      </c>
      <c r="Y87">
        <v>0</v>
      </c>
      <c r="Z87">
        <v>2.8783097999999994</v>
      </c>
      <c r="AA87">
        <v>18.513577979793244</v>
      </c>
      <c r="AB87">
        <v>19.470258505283528</v>
      </c>
      <c r="AC87">
        <v>14.124610071557477</v>
      </c>
      <c r="AD87">
        <v>17.698766931898401</v>
      </c>
      <c r="AE87">
        <v>24.008369573977426</v>
      </c>
      <c r="AF87">
        <v>11.709686783168793</v>
      </c>
      <c r="AG87">
        <v>28.206306848842349</v>
      </c>
      <c r="AH87">
        <v>63.155774754599996</v>
      </c>
      <c r="AI87">
        <v>1.5466906714819195</v>
      </c>
      <c r="AJ87">
        <v>0</v>
      </c>
      <c r="AK87">
        <v>27.152652789420081</v>
      </c>
      <c r="AL87">
        <v>61.116449999999993</v>
      </c>
      <c r="AM87">
        <v>7.6468373571991748</v>
      </c>
      <c r="AN87">
        <v>0</v>
      </c>
      <c r="AO87">
        <v>7.7474879999999997</v>
      </c>
      <c r="AP87">
        <v>4.5010723102676975</v>
      </c>
      <c r="AQ87">
        <v>18.279174985101573</v>
      </c>
      <c r="AR87">
        <v>20.850699999999996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1.4811083999999999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1269.8386460213083</v>
      </c>
      <c r="DN87">
        <v>42.428964696173566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513.65999908176423</v>
      </c>
      <c r="L88">
        <v>13.692344026344957</v>
      </c>
      <c r="M88">
        <v>64.940696266386638</v>
      </c>
      <c r="N88">
        <v>53.200523742032281</v>
      </c>
      <c r="O88">
        <v>74.751074286224707</v>
      </c>
      <c r="P88">
        <v>29.949143627109404</v>
      </c>
      <c r="Q88">
        <v>8.9521256999999999</v>
      </c>
      <c r="R88">
        <v>19.210828821283947</v>
      </c>
      <c r="S88">
        <v>11.884961954057191</v>
      </c>
      <c r="T88">
        <v>0.72899999999999998</v>
      </c>
      <c r="U88">
        <v>62.112069571563381</v>
      </c>
      <c r="V88">
        <v>5.1211726618705038</v>
      </c>
      <c r="W88">
        <v>18.129072380885141</v>
      </c>
      <c r="X88">
        <v>64.787941323206979</v>
      </c>
      <c r="Y88">
        <v>0</v>
      </c>
      <c r="Z88">
        <v>2.8783097999999994</v>
      </c>
      <c r="AA88">
        <v>18.513577979793244</v>
      </c>
      <c r="AB88">
        <v>19.470258505283528</v>
      </c>
      <c r="AC88">
        <v>14.124610071557477</v>
      </c>
      <c r="AD88">
        <v>17.698766931898401</v>
      </c>
      <c r="AE88">
        <v>24.008369573977426</v>
      </c>
      <c r="AF88">
        <v>11.709686783168793</v>
      </c>
      <c r="AG88">
        <v>28.206306848842349</v>
      </c>
      <c r="AH88">
        <v>63.155774754599996</v>
      </c>
      <c r="AI88">
        <v>1.5466906714819195</v>
      </c>
      <c r="AJ88">
        <v>0</v>
      </c>
      <c r="AK88">
        <v>27.152652789420081</v>
      </c>
      <c r="AL88">
        <v>61.116449999999993</v>
      </c>
      <c r="AM88">
        <v>7.6468373571991748</v>
      </c>
      <c r="AN88">
        <v>0</v>
      </c>
      <c r="AO88">
        <v>7.7474879999999997</v>
      </c>
      <c r="AP88">
        <v>4.5010723102676975</v>
      </c>
      <c r="AQ88">
        <v>18.279174985101573</v>
      </c>
      <c r="AR88">
        <v>20.850699999999996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1.4811083999999999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1269.8386460213083</v>
      </c>
      <c r="DN88">
        <v>42.428964696173566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513.65999908176423</v>
      </c>
      <c r="L89">
        <v>13.692344026344957</v>
      </c>
      <c r="M89">
        <v>64.940696266386638</v>
      </c>
      <c r="N89">
        <v>53.200523742032281</v>
      </c>
      <c r="O89">
        <v>74.751074286224707</v>
      </c>
      <c r="P89">
        <v>29.949143627109404</v>
      </c>
      <c r="Q89">
        <v>8.9521256999999999</v>
      </c>
      <c r="R89">
        <v>19.210828821283947</v>
      </c>
      <c r="S89">
        <v>11.884961954057191</v>
      </c>
      <c r="T89">
        <v>0.72899999999999998</v>
      </c>
      <c r="U89">
        <v>62.112069571563381</v>
      </c>
      <c r="V89">
        <v>5.1211726618705038</v>
      </c>
      <c r="W89">
        <v>18.129072380885141</v>
      </c>
      <c r="X89">
        <v>64.787941323206979</v>
      </c>
      <c r="Y89">
        <v>0</v>
      </c>
      <c r="Z89">
        <v>2.8783097999999994</v>
      </c>
      <c r="AA89">
        <v>18.513577979793244</v>
      </c>
      <c r="AB89">
        <v>19.470258505283528</v>
      </c>
      <c r="AC89">
        <v>14.124610071557477</v>
      </c>
      <c r="AD89">
        <v>17.698766931898401</v>
      </c>
      <c r="AE89">
        <v>24.008369573977426</v>
      </c>
      <c r="AF89">
        <v>11.709686783168793</v>
      </c>
      <c r="AG89">
        <v>28.206306848842349</v>
      </c>
      <c r="AH89">
        <v>63.155774754599996</v>
      </c>
      <c r="AI89">
        <v>1.5466906714819195</v>
      </c>
      <c r="AJ89">
        <v>0</v>
      </c>
      <c r="AK89">
        <v>27.152652789420081</v>
      </c>
      <c r="AL89">
        <v>61.116449999999993</v>
      </c>
      <c r="AM89">
        <v>7.6468373571991748</v>
      </c>
      <c r="AN89">
        <v>1.7877333941009727E-2</v>
      </c>
      <c r="AO89">
        <v>7.7474879999999997</v>
      </c>
      <c r="AP89">
        <v>4.5010723102676975</v>
      </c>
      <c r="AQ89">
        <v>18.279174985101573</v>
      </c>
      <c r="AR89">
        <v>20.850699999999996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1.4811083999999999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1269.8559415584677</v>
      </c>
      <c r="DN89">
        <v>42.429546492955012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513.65999908176423</v>
      </c>
      <c r="L90">
        <v>13.692344026344957</v>
      </c>
      <c r="M90">
        <v>64.940696266386638</v>
      </c>
      <c r="N90">
        <v>53.200523742032281</v>
      </c>
      <c r="O90">
        <v>74.751074286224707</v>
      </c>
      <c r="P90">
        <v>29.949143627109404</v>
      </c>
      <c r="Q90">
        <v>8.9521256999999999</v>
      </c>
      <c r="R90">
        <v>19.210828821283947</v>
      </c>
      <c r="S90">
        <v>11.884961954057191</v>
      </c>
      <c r="T90">
        <v>0.72899999999999998</v>
      </c>
      <c r="U90">
        <v>62.112069571563381</v>
      </c>
      <c r="V90">
        <v>5.1211726618705038</v>
      </c>
      <c r="W90">
        <v>18.129072380885141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20.363631013015453</v>
      </c>
      <c r="AC90">
        <v>14.853027212397448</v>
      </c>
      <c r="AD90">
        <v>17.698766931898401</v>
      </c>
      <c r="AE90">
        <v>24.008369573977426</v>
      </c>
      <c r="AF90">
        <v>12.287942738614655</v>
      </c>
      <c r="AG90">
        <v>28.206306848842349</v>
      </c>
      <c r="AH90">
        <v>63.155774754599996</v>
      </c>
      <c r="AI90">
        <v>1.5466906714819195</v>
      </c>
      <c r="AJ90">
        <v>0</v>
      </c>
      <c r="AK90">
        <v>27.152652789420081</v>
      </c>
      <c r="AL90">
        <v>61.116449999999993</v>
      </c>
      <c r="AM90">
        <v>7.6468373571991748</v>
      </c>
      <c r="AN90">
        <v>3.0987422990639744E-2</v>
      </c>
      <c r="AO90">
        <v>7.7474879999999997</v>
      </c>
      <c r="AP90">
        <v>4.5010723102676975</v>
      </c>
      <c r="AQ90">
        <v>18.279174985101573</v>
      </c>
      <c r="AR90">
        <v>20.850699999999996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1277.6144116015112</v>
      </c>
      <c r="DN90">
        <v>42.688513042979451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513.65999908176423</v>
      </c>
      <c r="L91">
        <v>13.692344026344957</v>
      </c>
      <c r="M91">
        <v>64.940696266386638</v>
      </c>
      <c r="N91">
        <v>53.200523742032281</v>
      </c>
      <c r="O91">
        <v>74.751074286224707</v>
      </c>
      <c r="P91">
        <v>29.949143627109404</v>
      </c>
      <c r="Q91">
        <v>8.9521256999999999</v>
      </c>
      <c r="R91">
        <v>19.210828821283947</v>
      </c>
      <c r="S91">
        <v>11.884961954057191</v>
      </c>
      <c r="T91">
        <v>0.72899999999999998</v>
      </c>
      <c r="U91">
        <v>62.112069571563381</v>
      </c>
      <c r="V91">
        <v>5.1211726618705038</v>
      </c>
      <c r="W91">
        <v>18.129072380885141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20.363631013015453</v>
      </c>
      <c r="AC91">
        <v>14.853027212397448</v>
      </c>
      <c r="AD91">
        <v>17.698766931898401</v>
      </c>
      <c r="AE91">
        <v>24.008369573977426</v>
      </c>
      <c r="AF91">
        <v>12.287942738614655</v>
      </c>
      <c r="AG91">
        <v>28.206306848842349</v>
      </c>
      <c r="AH91">
        <v>63.155774754599996</v>
      </c>
      <c r="AI91">
        <v>1.5466906714819195</v>
      </c>
      <c r="AJ91">
        <v>0</v>
      </c>
      <c r="AK91">
        <v>27.152652789420081</v>
      </c>
      <c r="AL91">
        <v>60.249549999999985</v>
      </c>
      <c r="AM91">
        <v>7.6468373571991748</v>
      </c>
      <c r="AN91">
        <v>3.0987422990639744E-2</v>
      </c>
      <c r="AO91">
        <v>7.7474879999999997</v>
      </c>
      <c r="AP91">
        <v>4.5010723102676975</v>
      </c>
      <c r="AQ91">
        <v>18.279174985101573</v>
      </c>
      <c r="AR91">
        <v>20.850699999999996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1276.7755120238862</v>
      </c>
      <c r="DN91">
        <v>42.660512620604223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513.65999908176423</v>
      </c>
      <c r="L92">
        <v>13.692344026344957</v>
      </c>
      <c r="M92">
        <v>64.940696266386638</v>
      </c>
      <c r="N92">
        <v>53.200523742032281</v>
      </c>
      <c r="O92">
        <v>74.751074286224707</v>
      </c>
      <c r="P92">
        <v>29.949143627109404</v>
      </c>
      <c r="Q92">
        <v>8.9521256999999999</v>
      </c>
      <c r="R92">
        <v>19.210828821283947</v>
      </c>
      <c r="S92">
        <v>11.884961954057191</v>
      </c>
      <c r="T92">
        <v>0.72899999999999998</v>
      </c>
      <c r="U92">
        <v>62.112069571563381</v>
      </c>
      <c r="V92">
        <v>5.1211726618705038</v>
      </c>
      <c r="W92">
        <v>18.129072380885141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20.363631013015453</v>
      </c>
      <c r="AC92">
        <v>14.853027212397448</v>
      </c>
      <c r="AD92">
        <v>17.698766931898401</v>
      </c>
      <c r="AE92">
        <v>24.008369573977426</v>
      </c>
      <c r="AF92">
        <v>12.287942738614655</v>
      </c>
      <c r="AG92">
        <v>28.206306848842349</v>
      </c>
      <c r="AH92">
        <v>63.155774754599996</v>
      </c>
      <c r="AI92">
        <v>1.5466906714819195</v>
      </c>
      <c r="AJ92">
        <v>0</v>
      </c>
      <c r="AK92">
        <v>27.152652789420081</v>
      </c>
      <c r="AL92">
        <v>60.249549999999985</v>
      </c>
      <c r="AM92">
        <v>7.6468373571991748</v>
      </c>
      <c r="AN92">
        <v>3.0987422990639744E-2</v>
      </c>
      <c r="AO92">
        <v>7.7474879999999997</v>
      </c>
      <c r="AP92">
        <v>4.5010723102676975</v>
      </c>
      <c r="AQ92">
        <v>18.279174985101573</v>
      </c>
      <c r="AR92">
        <v>20.850699999999996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1276.7755120238862</v>
      </c>
      <c r="DN92">
        <v>42.660512620604223</v>
      </c>
    </row>
    <row r="93" spans="1:118">
      <c r="A93" t="s">
        <v>135</v>
      </c>
      <c r="B93">
        <v>0</v>
      </c>
      <c r="C93">
        <v>0</v>
      </c>
      <c r="D93">
        <v>7.7778686536067454</v>
      </c>
      <c r="E93">
        <v>0</v>
      </c>
      <c r="F93">
        <v>0</v>
      </c>
      <c r="G93">
        <v>11.639556867875982</v>
      </c>
      <c r="H93">
        <v>0</v>
      </c>
      <c r="I93">
        <v>0</v>
      </c>
      <c r="J93">
        <v>9.7928776402967959</v>
      </c>
      <c r="K93">
        <v>513.65999908176423</v>
      </c>
      <c r="L93">
        <v>13.692344026344957</v>
      </c>
      <c r="M93">
        <v>64.940696266386638</v>
      </c>
      <c r="N93">
        <v>53.200523742032281</v>
      </c>
      <c r="O93">
        <v>74.751074286224707</v>
      </c>
      <c r="P93">
        <v>29.949143627109404</v>
      </c>
      <c r="Q93">
        <v>8.9521256999999999</v>
      </c>
      <c r="R93">
        <v>19.210828821283947</v>
      </c>
      <c r="S93">
        <v>11.884961954057191</v>
      </c>
      <c r="T93">
        <v>0.72899999999999998</v>
      </c>
      <c r="U93">
        <v>62.112069571563381</v>
      </c>
      <c r="V93">
        <v>5.1211726618705038</v>
      </c>
      <c r="W93">
        <v>18.129072380885141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20.363631013015453</v>
      </c>
      <c r="AC93">
        <v>14.853027212397448</v>
      </c>
      <c r="AD93">
        <v>17.698766931898401</v>
      </c>
      <c r="AE93">
        <v>24.008369573977426</v>
      </c>
      <c r="AF93">
        <v>12.287942738614655</v>
      </c>
      <c r="AG93">
        <v>28.206306848842349</v>
      </c>
      <c r="AH93">
        <v>63.155774754599996</v>
      </c>
      <c r="AI93">
        <v>1.5466906714819195</v>
      </c>
      <c r="AJ93">
        <v>0</v>
      </c>
      <c r="AK93">
        <v>27.152652789420081</v>
      </c>
      <c r="AL93">
        <v>60.249549999999985</v>
      </c>
      <c r="AM93">
        <v>7.6468373571991748</v>
      </c>
      <c r="AN93">
        <v>1.7877333941009727E-2</v>
      </c>
      <c r="AO93">
        <v>7.7474879999999997</v>
      </c>
      <c r="AP93">
        <v>3.3758042327007733</v>
      </c>
      <c r="AQ93">
        <v>18.279174985101573</v>
      </c>
      <c r="AR93">
        <v>20.850699999999996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1303.9404013924586</v>
      </c>
      <c r="DN93">
        <v>43.567548247194992</v>
      </c>
    </row>
    <row r="94" spans="1:118">
      <c r="A94" t="s">
        <v>136</v>
      </c>
      <c r="B94">
        <v>0</v>
      </c>
      <c r="C94">
        <v>0</v>
      </c>
      <c r="D94">
        <v>7.7778686536067454</v>
      </c>
      <c r="E94">
        <v>0</v>
      </c>
      <c r="F94">
        <v>0</v>
      </c>
      <c r="G94">
        <v>11.639556867875982</v>
      </c>
      <c r="H94">
        <v>0</v>
      </c>
      <c r="I94">
        <v>0</v>
      </c>
      <c r="J94">
        <v>11.658187667019996</v>
      </c>
      <c r="K94">
        <v>513.65999908176423</v>
      </c>
      <c r="L94">
        <v>13.692344026344957</v>
      </c>
      <c r="M94">
        <v>64.940696266386638</v>
      </c>
      <c r="N94">
        <v>53.200523742032281</v>
      </c>
      <c r="O94">
        <v>74.751074286224707</v>
      </c>
      <c r="P94">
        <v>29.949143627109404</v>
      </c>
      <c r="Q94">
        <v>8.9521256999999999</v>
      </c>
      <c r="R94">
        <v>19.210828821283947</v>
      </c>
      <c r="S94">
        <v>11.884961954057191</v>
      </c>
      <c r="T94">
        <v>0.72899999999999998</v>
      </c>
      <c r="U94">
        <v>62.112069571563381</v>
      </c>
      <c r="V94">
        <v>5.1211726618705038</v>
      </c>
      <c r="W94">
        <v>18.129072380885141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20.363631013015453</v>
      </c>
      <c r="AC94">
        <v>14.853027212397448</v>
      </c>
      <c r="AD94">
        <v>17.698766931898401</v>
      </c>
      <c r="AE94">
        <v>24.008369573977426</v>
      </c>
      <c r="AF94">
        <v>12.287942738614655</v>
      </c>
      <c r="AG94">
        <v>28.206306848842349</v>
      </c>
      <c r="AH94">
        <v>63.155774754599996</v>
      </c>
      <c r="AI94">
        <v>1.5466906714819195</v>
      </c>
      <c r="AJ94">
        <v>0</v>
      </c>
      <c r="AK94">
        <v>27.152652789420081</v>
      </c>
      <c r="AL94">
        <v>60.249549999999985</v>
      </c>
      <c r="AM94">
        <v>7.6468373571991748</v>
      </c>
      <c r="AN94">
        <v>1.7877333941009727E-2</v>
      </c>
      <c r="AO94">
        <v>7.7474879999999997</v>
      </c>
      <c r="AP94">
        <v>3.3758042327007733</v>
      </c>
      <c r="AQ94">
        <v>18.279174985101573</v>
      </c>
      <c r="AR94">
        <v>20.850699999999996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1305.7453892803067</v>
      </c>
      <c r="DN94">
        <v>43.627870386070043</v>
      </c>
    </row>
    <row r="95" spans="1:118">
      <c r="A95" t="s">
        <v>137</v>
      </c>
      <c r="B95">
        <v>0</v>
      </c>
      <c r="C95">
        <v>0</v>
      </c>
      <c r="D95">
        <v>7.7778686536067454</v>
      </c>
      <c r="E95">
        <v>0</v>
      </c>
      <c r="F95">
        <v>0</v>
      </c>
      <c r="G95">
        <v>14.232896696266222</v>
      </c>
      <c r="H95">
        <v>0</v>
      </c>
      <c r="I95">
        <v>0</v>
      </c>
      <c r="J95">
        <v>18.233405511219274</v>
      </c>
      <c r="K95">
        <v>513.65999908176423</v>
      </c>
      <c r="L95">
        <v>13.692344026344957</v>
      </c>
      <c r="M95">
        <v>64.940696266386638</v>
      </c>
      <c r="N95">
        <v>53.200523742032281</v>
      </c>
      <c r="O95">
        <v>74.751074286224707</v>
      </c>
      <c r="P95">
        <v>29.949143627109404</v>
      </c>
      <c r="Q95">
        <v>8.9521256999999999</v>
      </c>
      <c r="R95">
        <v>19.210828821283947</v>
      </c>
      <c r="S95">
        <v>11.884961954057191</v>
      </c>
      <c r="T95">
        <v>0.72899999999999998</v>
      </c>
      <c r="U95">
        <v>62.112069571563381</v>
      </c>
      <c r="V95">
        <v>5.1211726618705038</v>
      </c>
      <c r="W95">
        <v>18.129072380885141</v>
      </c>
      <c r="X95">
        <v>64.787941323206979</v>
      </c>
      <c r="Y95">
        <v>0</v>
      </c>
      <c r="Z95">
        <v>5.7566195999999987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11.854251649504087</v>
      </c>
      <c r="AG95">
        <v>28.206306848842349</v>
      </c>
      <c r="AH95">
        <v>63.155774754599996</v>
      </c>
      <c r="AI95">
        <v>7.4241138371855353</v>
      </c>
      <c r="AJ95">
        <v>0</v>
      </c>
      <c r="AK95">
        <v>27.152652789420081</v>
      </c>
      <c r="AL95">
        <v>60.249549999999985</v>
      </c>
      <c r="AM95">
        <v>7.6468373571991748</v>
      </c>
      <c r="AN95">
        <v>0</v>
      </c>
      <c r="AO95">
        <v>7.7474879999999997</v>
      </c>
      <c r="AP95">
        <v>3.3758042327007733</v>
      </c>
      <c r="AQ95">
        <v>18.279174985101573</v>
      </c>
      <c r="AR95">
        <v>20.850699999999996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1.4811083999999999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1315.4672829756571</v>
      </c>
      <c r="DN95">
        <v>43.952628357389301</v>
      </c>
    </row>
    <row r="96" spans="1:118">
      <c r="A96" t="s">
        <v>138</v>
      </c>
      <c r="B96">
        <v>0</v>
      </c>
      <c r="C96">
        <v>0</v>
      </c>
      <c r="D96">
        <v>7.7778686536067454</v>
      </c>
      <c r="E96">
        <v>0</v>
      </c>
      <c r="F96">
        <v>0</v>
      </c>
      <c r="G96">
        <v>14.232896696266222</v>
      </c>
      <c r="H96">
        <v>0</v>
      </c>
      <c r="I96">
        <v>0</v>
      </c>
      <c r="J96">
        <v>18.233405511219274</v>
      </c>
      <c r="K96">
        <v>513.65999908176423</v>
      </c>
      <c r="L96">
        <v>13.692344026344957</v>
      </c>
      <c r="M96">
        <v>64.940696266386638</v>
      </c>
      <c r="N96">
        <v>53.200523742032281</v>
      </c>
      <c r="O96">
        <v>74.751074286224707</v>
      </c>
      <c r="P96">
        <v>29.949143627109404</v>
      </c>
      <c r="Q96">
        <v>8.9521256999999999</v>
      </c>
      <c r="R96">
        <v>19.210828821283947</v>
      </c>
      <c r="S96">
        <v>11.884961954057191</v>
      </c>
      <c r="T96">
        <v>0.72899999999999998</v>
      </c>
      <c r="U96">
        <v>62.112069571563381</v>
      </c>
      <c r="V96">
        <v>5.1211726618705038</v>
      </c>
      <c r="W96">
        <v>18.129072380885141</v>
      </c>
      <c r="X96">
        <v>64.787941323206979</v>
      </c>
      <c r="Y96">
        <v>0</v>
      </c>
      <c r="Z96">
        <v>5.7566195999999987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11.854251649504087</v>
      </c>
      <c r="AG96">
        <v>28.206306848842349</v>
      </c>
      <c r="AH96">
        <v>63.155774754599996</v>
      </c>
      <c r="AI96">
        <v>7.4241138371855353</v>
      </c>
      <c r="AJ96">
        <v>0</v>
      </c>
      <c r="AK96">
        <v>27.152652789420081</v>
      </c>
      <c r="AL96">
        <v>60.249549999999985</v>
      </c>
      <c r="AM96">
        <v>7.6468373571991748</v>
      </c>
      <c r="AN96">
        <v>0</v>
      </c>
      <c r="AO96">
        <v>7.7474879999999997</v>
      </c>
      <c r="AP96">
        <v>3.3758042327007733</v>
      </c>
      <c r="AQ96">
        <v>18.279174985101573</v>
      </c>
      <c r="AR96">
        <v>20.850699999999996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1.4811083999999999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1315.4672829756571</v>
      </c>
      <c r="DN96">
        <v>43.952628357389301</v>
      </c>
    </row>
    <row r="97" spans="1:118">
      <c r="A97" t="s">
        <v>139</v>
      </c>
      <c r="B97">
        <v>0</v>
      </c>
      <c r="C97">
        <v>0</v>
      </c>
      <c r="D97">
        <v>6.6389132951841692E-2</v>
      </c>
      <c r="E97">
        <v>0</v>
      </c>
      <c r="F97">
        <v>0</v>
      </c>
      <c r="G97">
        <v>0.13406348483964611</v>
      </c>
      <c r="H97">
        <v>0</v>
      </c>
      <c r="I97">
        <v>0</v>
      </c>
      <c r="J97">
        <v>8.4405278709224785</v>
      </c>
      <c r="K97">
        <v>513.65999908176423</v>
      </c>
      <c r="L97">
        <v>13.692344026344957</v>
      </c>
      <c r="M97">
        <v>64.940696266386638</v>
      </c>
      <c r="N97">
        <v>53.200523742032281</v>
      </c>
      <c r="O97">
        <v>74.751074286224707</v>
      </c>
      <c r="P97">
        <v>29.949143627109404</v>
      </c>
      <c r="Q97">
        <v>8.9521256999999999</v>
      </c>
      <c r="R97">
        <v>19.210828821283947</v>
      </c>
      <c r="S97">
        <v>11.884961954057191</v>
      </c>
      <c r="T97">
        <v>0.72899999999999998</v>
      </c>
      <c r="U97">
        <v>62.112069571563381</v>
      </c>
      <c r="V97">
        <v>5.1211726618705038</v>
      </c>
      <c r="W97">
        <v>18.129072380885141</v>
      </c>
      <c r="X97">
        <v>64.787941323206979</v>
      </c>
      <c r="Y97">
        <v>0</v>
      </c>
      <c r="Z97">
        <v>5.7566195999999987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11.854251649504087</v>
      </c>
      <c r="AG97">
        <v>28.206306848842349</v>
      </c>
      <c r="AH97">
        <v>63.155774754599996</v>
      </c>
      <c r="AI97">
        <v>7.4241138371855353</v>
      </c>
      <c r="AJ97">
        <v>0</v>
      </c>
      <c r="AK97">
        <v>27.152652789420081</v>
      </c>
      <c r="AL97">
        <v>60.249549999999985</v>
      </c>
      <c r="AM97">
        <v>7.6468373571991748</v>
      </c>
      <c r="AN97">
        <v>1.7877333941009727E-2</v>
      </c>
      <c r="AO97">
        <v>7.7474879999999997</v>
      </c>
      <c r="AP97">
        <v>2.2505361551338487</v>
      </c>
      <c r="AQ97">
        <v>18.279174985101573</v>
      </c>
      <c r="AR97">
        <v>20.850699999999996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1.4811083999999999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1283.8136968972001</v>
      </c>
      <c r="DN97">
        <v>42.895633319841806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513.65999908176423</v>
      </c>
      <c r="L98">
        <v>13.692344026344957</v>
      </c>
      <c r="M98">
        <v>64.940696266386638</v>
      </c>
      <c r="N98">
        <v>53.200523742032281</v>
      </c>
      <c r="O98">
        <v>74.751074286224707</v>
      </c>
      <c r="P98">
        <v>29.949143627109404</v>
      </c>
      <c r="Q98">
        <v>8.9521256999999999</v>
      </c>
      <c r="R98">
        <v>19.210828821283947</v>
      </c>
      <c r="S98">
        <v>11.884961954057191</v>
      </c>
      <c r="T98">
        <v>0.72899999999999998</v>
      </c>
      <c r="U98">
        <v>62.112069571563381</v>
      </c>
      <c r="V98">
        <v>5.1211726618705038</v>
      </c>
      <c r="W98">
        <v>18.129072380885141</v>
      </c>
      <c r="X98">
        <v>64.787941323206979</v>
      </c>
      <c r="Y98">
        <v>0</v>
      </c>
      <c r="Z98">
        <v>5.7566195999999987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11.854251649504087</v>
      </c>
      <c r="AG98">
        <v>28.206306848842349</v>
      </c>
      <c r="AH98">
        <v>63.155774754599996</v>
      </c>
      <c r="AI98">
        <v>7.4241138371855353</v>
      </c>
      <c r="AJ98">
        <v>0</v>
      </c>
      <c r="AK98">
        <v>27.152652789420081</v>
      </c>
      <c r="AL98">
        <v>60.249549999999985</v>
      </c>
      <c r="AM98">
        <v>7.6468373571991748</v>
      </c>
      <c r="AN98">
        <v>1.7877333941009727E-2</v>
      </c>
      <c r="AO98">
        <v>7.7474879999999997</v>
      </c>
      <c r="AP98">
        <v>2.2505361551338487</v>
      </c>
      <c r="AQ98">
        <v>18.279174985101573</v>
      </c>
      <c r="AR98">
        <v>20.850699999999996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1.4811083999999999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1275.4521486416218</v>
      </c>
      <c r="DN98">
        <v>42.616201086706269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1.2271160934157104E-2</v>
      </c>
      <c r="E99">
        <f t="shared" si="2"/>
        <v>0</v>
      </c>
      <c r="F99">
        <f t="shared" si="2"/>
        <v>0</v>
      </c>
      <c r="G99">
        <f t="shared" si="2"/>
        <v>5.522031818314737E-2</v>
      </c>
      <c r="H99">
        <f t="shared" si="2"/>
        <v>0</v>
      </c>
      <c r="I99">
        <f t="shared" si="2"/>
        <v>0</v>
      </c>
      <c r="J99">
        <f t="shared" si="2"/>
        <v>7.7348124094295465E-2</v>
      </c>
      <c r="K99">
        <f t="shared" si="2"/>
        <v>10.414560230328002</v>
      </c>
      <c r="L99">
        <f t="shared" si="2"/>
        <v>0.26923984263023015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0.71877944705062669</v>
      </c>
      <c r="Q99">
        <f t="shared" si="2"/>
        <v>0.17997841411005977</v>
      </c>
      <c r="R99">
        <f t="shared" si="2"/>
        <v>0.41465539928194883</v>
      </c>
      <c r="S99">
        <f t="shared" si="2"/>
        <v>0.23631948688780852</v>
      </c>
      <c r="T99">
        <f t="shared" si="2"/>
        <v>1.7495999999999984E-2</v>
      </c>
      <c r="U99">
        <f t="shared" si="2"/>
        <v>1.4695351903002898</v>
      </c>
      <c r="V99">
        <f t="shared" si="2"/>
        <v>0.1386286614080936</v>
      </c>
      <c r="W99">
        <f t="shared" si="2"/>
        <v>0.39770610436730042</v>
      </c>
      <c r="X99">
        <f t="shared" si="2"/>
        <v>1.4823234411166535</v>
      </c>
      <c r="Y99">
        <f t="shared" si="2"/>
        <v>0</v>
      </c>
      <c r="Z99">
        <f t="shared" si="2"/>
        <v>0.12160858905000005</v>
      </c>
      <c r="AA99">
        <f t="shared" si="2"/>
        <v>0.44339727774772136</v>
      </c>
      <c r="AB99">
        <f t="shared" si="2"/>
        <v>0.47079400548150774</v>
      </c>
      <c r="AC99">
        <f t="shared" si="2"/>
        <v>0.34117589313989966</v>
      </c>
      <c r="AD99">
        <f t="shared" si="2"/>
        <v>0.38084913503465406</v>
      </c>
      <c r="AE99">
        <f t="shared" si="2"/>
        <v>0.57620086977545826</v>
      </c>
      <c r="AF99">
        <f t="shared" si="2"/>
        <v>0.1867767385420771</v>
      </c>
      <c r="AG99">
        <f t="shared" si="2"/>
        <v>0.67695136437221648</v>
      </c>
      <c r="AH99">
        <f t="shared" si="2"/>
        <v>1.3525968358078011</v>
      </c>
      <c r="AI99">
        <f t="shared" si="2"/>
        <v>0.12568962610462411</v>
      </c>
      <c r="AJ99">
        <f t="shared" si="2"/>
        <v>0</v>
      </c>
      <c r="AK99">
        <f t="shared" si="2"/>
        <v>0.65166366694608235</v>
      </c>
      <c r="AL99">
        <f t="shared" si="2"/>
        <v>1.4239265950000004</v>
      </c>
      <c r="AM99">
        <f t="shared" si="2"/>
        <v>0.14062479605473205</v>
      </c>
      <c r="AN99">
        <f t="shared" si="2"/>
        <v>4.5587234669241981E-5</v>
      </c>
      <c r="AO99">
        <f t="shared" si="2"/>
        <v>0.23500713599999978</v>
      </c>
      <c r="AP99">
        <f t="shared" si="2"/>
        <v>9.1498360557160638E-2</v>
      </c>
      <c r="AQ99">
        <f t="shared" si="2"/>
        <v>0.25881217294335612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4.6990671749999977E-2</v>
      </c>
      <c r="AZ99">
        <f t="shared" si="2"/>
        <v>3.4504534575000016E-2</v>
      </c>
      <c r="BA99">
        <f t="shared" si="2"/>
        <v>2.927213100000001E-2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28.076862984851587</v>
      </c>
      <c r="DN99">
        <f t="shared" ref="DN99" si="4">SUM(DN3:DN98)/4000</f>
        <v>0.93822324308632732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0.31251811779261429</v>
      </c>
      <c r="E3">
        <v>0</v>
      </c>
      <c r="F3">
        <v>0</v>
      </c>
      <c r="G3">
        <v>4.6272395019405996</v>
      </c>
      <c r="H3">
        <v>0</v>
      </c>
      <c r="I3">
        <v>0</v>
      </c>
      <c r="J3">
        <v>13.636999615467277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69.041691939642064</v>
      </c>
      <c r="Q3">
        <v>5.2200000503011292</v>
      </c>
      <c r="R3">
        <v>10.767584892805957</v>
      </c>
      <c r="S3">
        <v>6.7052179412766755</v>
      </c>
      <c r="T3">
        <v>0</v>
      </c>
      <c r="U3">
        <v>243.68420310619598</v>
      </c>
      <c r="V3">
        <v>4.6067769784172654</v>
      </c>
      <c r="W3">
        <v>10.331278426942491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9.281272037535869</v>
      </c>
      <c r="AE3">
        <v>12.557578869470158</v>
      </c>
      <c r="AF3">
        <v>0</v>
      </c>
      <c r="AG3">
        <v>0</v>
      </c>
      <c r="AH3">
        <v>36.519044830199995</v>
      </c>
      <c r="AI3">
        <v>0</v>
      </c>
      <c r="AJ3">
        <v>0</v>
      </c>
      <c r="AK3">
        <v>11.256555929968137</v>
      </c>
      <c r="AL3">
        <v>20.804550000000006</v>
      </c>
      <c r="AM3">
        <v>4.0144417889506094</v>
      </c>
      <c r="AN3">
        <v>0</v>
      </c>
      <c r="AO3">
        <v>5.9740799999999998</v>
      </c>
      <c r="AP3">
        <v>1.9520363495118349</v>
      </c>
      <c r="AQ3">
        <v>0</v>
      </c>
      <c r="AR3">
        <v>12.057200000000002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843.1469755280491</v>
      </c>
      <c r="DN3">
        <v>28.143565074789016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4.6272395019405996</v>
      </c>
      <c r="H4">
        <v>0</v>
      </c>
      <c r="I4">
        <v>0</v>
      </c>
      <c r="J4">
        <v>10.562209405580569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69.041691939642064</v>
      </c>
      <c r="Q4">
        <v>5.2200000503011292</v>
      </c>
      <c r="R4">
        <v>10.767584892805957</v>
      </c>
      <c r="S4">
        <v>6.7052179412766755</v>
      </c>
      <c r="T4">
        <v>0</v>
      </c>
      <c r="U4">
        <v>243.68420310619598</v>
      </c>
      <c r="V4">
        <v>4.6067769784172654</v>
      </c>
      <c r="W4">
        <v>10.331278426942491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9.281272037535869</v>
      </c>
      <c r="AE4">
        <v>12.557578869470158</v>
      </c>
      <c r="AF4">
        <v>0</v>
      </c>
      <c r="AG4">
        <v>0</v>
      </c>
      <c r="AH4">
        <v>36.519044830199995</v>
      </c>
      <c r="AI4">
        <v>0</v>
      </c>
      <c r="AJ4">
        <v>0</v>
      </c>
      <c r="AK4">
        <v>11.256555929968137</v>
      </c>
      <c r="AL4">
        <v>20.804550000000006</v>
      </c>
      <c r="AM4">
        <v>4.0144417889506094</v>
      </c>
      <c r="AN4">
        <v>0</v>
      </c>
      <c r="AO4">
        <v>5.9740799999999998</v>
      </c>
      <c r="AP4">
        <v>1.9520363495118349</v>
      </c>
      <c r="AQ4">
        <v>0</v>
      </c>
      <c r="AR4">
        <v>12.057200000000002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839.86919719990635</v>
      </c>
      <c r="DN4">
        <v>28.034035075252518</v>
      </c>
    </row>
    <row r="5" spans="1:118">
      <c r="A5" t="s">
        <v>47</v>
      </c>
      <c r="B5">
        <v>0</v>
      </c>
      <c r="C5">
        <v>0</v>
      </c>
      <c r="D5">
        <v>0.5757461534782039</v>
      </c>
      <c r="E5">
        <v>0</v>
      </c>
      <c r="F5">
        <v>0</v>
      </c>
      <c r="G5">
        <v>12.074955045491885</v>
      </c>
      <c r="H5">
        <v>0</v>
      </c>
      <c r="I5">
        <v>0</v>
      </c>
      <c r="J5">
        <v>15.129829923647879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69.041691939642064</v>
      </c>
      <c r="Q5">
        <v>5.2200000503011292</v>
      </c>
      <c r="R5">
        <v>10.767584892805957</v>
      </c>
      <c r="S5">
        <v>6.7052179412766755</v>
      </c>
      <c r="T5">
        <v>0</v>
      </c>
      <c r="U5">
        <v>243.68420310619598</v>
      </c>
      <c r="V5">
        <v>4.6067769784172654</v>
      </c>
      <c r="W5">
        <v>10.331278426942491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9.281272037535869</v>
      </c>
      <c r="AE5">
        <v>12.557578869470158</v>
      </c>
      <c r="AF5">
        <v>0</v>
      </c>
      <c r="AG5">
        <v>0</v>
      </c>
      <c r="AH5">
        <v>36.519044830199995</v>
      </c>
      <c r="AI5">
        <v>0</v>
      </c>
      <c r="AJ5">
        <v>0</v>
      </c>
      <c r="AK5">
        <v>11.256555929968137</v>
      </c>
      <c r="AL5">
        <v>20.804550000000006</v>
      </c>
      <c r="AM5">
        <v>4.0144417889506094</v>
      </c>
      <c r="AN5">
        <v>0</v>
      </c>
      <c r="AO5">
        <v>5.9740799999999998</v>
      </c>
      <c r="AP5">
        <v>1.9520363495118349</v>
      </c>
      <c r="AQ5">
        <v>0</v>
      </c>
      <c r="AR5">
        <v>12.057200000000002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852.05340963754918</v>
      </c>
      <c r="DN5">
        <v>28.440904852706439</v>
      </c>
    </row>
    <row r="6" spans="1:118">
      <c r="A6" t="s">
        <v>48</v>
      </c>
      <c r="B6">
        <v>0</v>
      </c>
      <c r="C6">
        <v>0</v>
      </c>
      <c r="D6">
        <v>0.5757461534782039</v>
      </c>
      <c r="E6">
        <v>0</v>
      </c>
      <c r="F6">
        <v>0</v>
      </c>
      <c r="G6">
        <v>12.074955045491885</v>
      </c>
      <c r="H6">
        <v>0</v>
      </c>
      <c r="I6">
        <v>0</v>
      </c>
      <c r="J6">
        <v>15.129829923647879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69.041691939642064</v>
      </c>
      <c r="Q6">
        <v>5.2200000503011292</v>
      </c>
      <c r="R6">
        <v>10.767584892805957</v>
      </c>
      <c r="S6">
        <v>6.7052179412766755</v>
      </c>
      <c r="T6">
        <v>0</v>
      </c>
      <c r="U6">
        <v>243.68420310619598</v>
      </c>
      <c r="V6">
        <v>4.6067769784172654</v>
      </c>
      <c r="W6">
        <v>10.331278426942491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9.281272037535869</v>
      </c>
      <c r="AE6">
        <v>12.557578869470158</v>
      </c>
      <c r="AF6">
        <v>0</v>
      </c>
      <c r="AG6">
        <v>0</v>
      </c>
      <c r="AH6">
        <v>36.519044830199995</v>
      </c>
      <c r="AI6">
        <v>0</v>
      </c>
      <c r="AJ6">
        <v>0</v>
      </c>
      <c r="AK6">
        <v>11.256555929968137</v>
      </c>
      <c r="AL6">
        <v>20.804550000000006</v>
      </c>
      <c r="AM6">
        <v>4.0144417889506094</v>
      </c>
      <c r="AN6">
        <v>0</v>
      </c>
      <c r="AO6">
        <v>5.9740799999999998</v>
      </c>
      <c r="AP6">
        <v>1.9520363495118349</v>
      </c>
      <c r="AQ6">
        <v>0</v>
      </c>
      <c r="AR6">
        <v>12.057200000000002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852.05340963754918</v>
      </c>
      <c r="DN6">
        <v>28.440904852706439</v>
      </c>
    </row>
    <row r="7" spans="1:118">
      <c r="A7" t="s">
        <v>49</v>
      </c>
      <c r="B7">
        <v>0</v>
      </c>
      <c r="C7">
        <v>0</v>
      </c>
      <c r="D7">
        <v>0.5757461534782039</v>
      </c>
      <c r="E7">
        <v>0</v>
      </c>
      <c r="F7">
        <v>0</v>
      </c>
      <c r="G7">
        <v>12.282783124416662</v>
      </c>
      <c r="H7">
        <v>0</v>
      </c>
      <c r="I7">
        <v>0</v>
      </c>
      <c r="J7">
        <v>15.129829923647879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69.041691939642064</v>
      </c>
      <c r="Q7">
        <v>5.2200000503011292</v>
      </c>
      <c r="R7">
        <v>10.767584892805957</v>
      </c>
      <c r="S7">
        <v>6.7052179412766755</v>
      </c>
      <c r="T7">
        <v>0</v>
      </c>
      <c r="U7">
        <v>243.68420310619598</v>
      </c>
      <c r="V7">
        <v>4.6067769784172654</v>
      </c>
      <c r="W7">
        <v>10.331278426942491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9.281272037535869</v>
      </c>
      <c r="AE7">
        <v>12.557578869470158</v>
      </c>
      <c r="AF7">
        <v>0</v>
      </c>
      <c r="AG7">
        <v>0</v>
      </c>
      <c r="AH7">
        <v>30.4325376072</v>
      </c>
      <c r="AI7">
        <v>0</v>
      </c>
      <c r="AJ7">
        <v>0</v>
      </c>
      <c r="AK7">
        <v>11.256555929968137</v>
      </c>
      <c r="AL7">
        <v>20.804550000000006</v>
      </c>
      <c r="AM7">
        <v>4.0144417889506094</v>
      </c>
      <c r="AN7">
        <v>0</v>
      </c>
      <c r="AO7">
        <v>5.9740799999999998</v>
      </c>
      <c r="AP7">
        <v>3.0907242200604057</v>
      </c>
      <c r="AQ7">
        <v>0</v>
      </c>
      <c r="AR7">
        <v>12.057200000000002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847.46645305821085</v>
      </c>
      <c r="DN7">
        <v>28.287870158518196</v>
      </c>
    </row>
    <row r="8" spans="1:118">
      <c r="A8" t="s">
        <v>50</v>
      </c>
      <c r="B8">
        <v>0</v>
      </c>
      <c r="C8">
        <v>0</v>
      </c>
      <c r="D8">
        <v>0.5757461534782039</v>
      </c>
      <c r="E8">
        <v>0</v>
      </c>
      <c r="F8">
        <v>0</v>
      </c>
      <c r="G8">
        <v>12.282783124416662</v>
      </c>
      <c r="H8">
        <v>0</v>
      </c>
      <c r="I8">
        <v>0</v>
      </c>
      <c r="J8">
        <v>15.129829923647879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69.041691939642064</v>
      </c>
      <c r="Q8">
        <v>5.2200000503011292</v>
      </c>
      <c r="R8">
        <v>10.767584892805957</v>
      </c>
      <c r="S8">
        <v>6.7052179412766755</v>
      </c>
      <c r="T8">
        <v>0</v>
      </c>
      <c r="U8">
        <v>243.68420310619598</v>
      </c>
      <c r="V8">
        <v>4.6067769784172654</v>
      </c>
      <c r="W8">
        <v>10.331278426942491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9.281272037535869</v>
      </c>
      <c r="AE8">
        <v>12.557578869470158</v>
      </c>
      <c r="AF8">
        <v>0</v>
      </c>
      <c r="AG8">
        <v>0</v>
      </c>
      <c r="AH8">
        <v>30.4325376072</v>
      </c>
      <c r="AI8">
        <v>0</v>
      </c>
      <c r="AJ8">
        <v>0</v>
      </c>
      <c r="AK8">
        <v>11.256555929968137</v>
      </c>
      <c r="AL8">
        <v>20.804550000000006</v>
      </c>
      <c r="AM8">
        <v>4.0144417889506094</v>
      </c>
      <c r="AN8">
        <v>0</v>
      </c>
      <c r="AO8">
        <v>5.9740799999999998</v>
      </c>
      <c r="AP8">
        <v>3.0907242200604057</v>
      </c>
      <c r="AQ8">
        <v>0</v>
      </c>
      <c r="AR8">
        <v>12.057200000000002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847.46645305821085</v>
      </c>
      <c r="DN8">
        <v>28.287870158518196</v>
      </c>
    </row>
    <row r="9" spans="1:118">
      <c r="A9" t="s">
        <v>51</v>
      </c>
      <c r="B9">
        <v>0</v>
      </c>
      <c r="C9">
        <v>0</v>
      </c>
      <c r="D9">
        <v>1.7344293148826177E-2</v>
      </c>
      <c r="E9">
        <v>0</v>
      </c>
      <c r="F9">
        <v>0</v>
      </c>
      <c r="G9">
        <v>4.7068750077590105</v>
      </c>
      <c r="H9">
        <v>0</v>
      </c>
      <c r="I9">
        <v>0</v>
      </c>
      <c r="J9">
        <v>10.11185027191431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69.041691939642064</v>
      </c>
      <c r="Q9">
        <v>5.2200000503011292</v>
      </c>
      <c r="R9">
        <v>10.767584892805957</v>
      </c>
      <c r="S9">
        <v>6.7052179412766755</v>
      </c>
      <c r="T9">
        <v>0</v>
      </c>
      <c r="U9">
        <v>251.46135852447884</v>
      </c>
      <c r="V9">
        <v>4.6067769784172654</v>
      </c>
      <c r="W9">
        <v>10.331278426942491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9.281272037535869</v>
      </c>
      <c r="AE9">
        <v>12.557578869470158</v>
      </c>
      <c r="AF9">
        <v>0</v>
      </c>
      <c r="AG9">
        <v>0</v>
      </c>
      <c r="AH9">
        <v>30.4325376072</v>
      </c>
      <c r="AI9">
        <v>0</v>
      </c>
      <c r="AJ9">
        <v>0</v>
      </c>
      <c r="AK9">
        <v>11.256555929968137</v>
      </c>
      <c r="AL9">
        <v>20.804550000000006</v>
      </c>
      <c r="AM9">
        <v>4.0144417889506094</v>
      </c>
      <c r="AN9">
        <v>0</v>
      </c>
      <c r="AO9">
        <v>5.9740799999999998</v>
      </c>
      <c r="AP9">
        <v>3.0907242200604057</v>
      </c>
      <c r="AQ9">
        <v>0</v>
      </c>
      <c r="AR9">
        <v>12.057200000000002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842.26511820137057</v>
      </c>
      <c r="DN9">
        <v>28.114070804920814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4.7068750077590105</v>
      </c>
      <c r="H10">
        <v>0</v>
      </c>
      <c r="I10">
        <v>0</v>
      </c>
      <c r="J10">
        <v>5.7868297149439467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69.041691939642064</v>
      </c>
      <c r="Q10">
        <v>5.2200000503011292</v>
      </c>
      <c r="R10">
        <v>10.767584892805957</v>
      </c>
      <c r="S10">
        <v>6.7052179412766755</v>
      </c>
      <c r="T10">
        <v>0</v>
      </c>
      <c r="U10">
        <v>261.62135894808307</v>
      </c>
      <c r="V10">
        <v>4.6067769784172654</v>
      </c>
      <c r="W10">
        <v>10.331278426942491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9.281272037535869</v>
      </c>
      <c r="AE10">
        <v>12.557578869470158</v>
      </c>
      <c r="AF10">
        <v>0</v>
      </c>
      <c r="AG10">
        <v>0</v>
      </c>
      <c r="AH10">
        <v>30.4325376072</v>
      </c>
      <c r="AI10">
        <v>0</v>
      </c>
      <c r="AJ10">
        <v>0</v>
      </c>
      <c r="AK10">
        <v>11.256555929968137</v>
      </c>
      <c r="AL10">
        <v>20.804550000000006</v>
      </c>
      <c r="AM10">
        <v>4.0144417889506094</v>
      </c>
      <c r="AN10">
        <v>0</v>
      </c>
      <c r="AO10">
        <v>5.9740799999999998</v>
      </c>
      <c r="AP10">
        <v>3.0907242200604057</v>
      </c>
      <c r="AQ10">
        <v>0</v>
      </c>
      <c r="AR10">
        <v>12.057200000000002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847.89499654001645</v>
      </c>
      <c r="DN10">
        <v>28.301828039759975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4.7068750077590105</v>
      </c>
      <c r="H11">
        <v>0</v>
      </c>
      <c r="I11">
        <v>0</v>
      </c>
      <c r="J11">
        <v>5.7868297149439467</v>
      </c>
      <c r="K11">
        <v>165.03322388592241</v>
      </c>
      <c r="L11">
        <v>65.22991528463433</v>
      </c>
      <c r="M11">
        <v>0</v>
      </c>
      <c r="N11">
        <v>29.999573549000477</v>
      </c>
      <c r="O11">
        <v>50.381250150787551</v>
      </c>
      <c r="P11">
        <v>69.041691939642064</v>
      </c>
      <c r="Q11">
        <v>5.2200000503011292</v>
      </c>
      <c r="R11">
        <v>10.767584892805957</v>
      </c>
      <c r="S11">
        <v>6.7052179412766755</v>
      </c>
      <c r="T11">
        <v>0</v>
      </c>
      <c r="U11">
        <v>275.76164152677921</v>
      </c>
      <c r="V11">
        <v>4.6067769784172654</v>
      </c>
      <c r="W11">
        <v>10.614060370812298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9.281272037535869</v>
      </c>
      <c r="AE11">
        <v>12.557578869470158</v>
      </c>
      <c r="AF11">
        <v>0</v>
      </c>
      <c r="AG11">
        <v>0</v>
      </c>
      <c r="AH11">
        <v>30.4325376072</v>
      </c>
      <c r="AI11">
        <v>0</v>
      </c>
      <c r="AJ11">
        <v>0</v>
      </c>
      <c r="AK11">
        <v>11.256555929968137</v>
      </c>
      <c r="AL11">
        <v>20.804550000000006</v>
      </c>
      <c r="AM11">
        <v>4.0144417889506094</v>
      </c>
      <c r="AN11">
        <v>0</v>
      </c>
      <c r="AO11">
        <v>5.9740799999999998</v>
      </c>
      <c r="AP11">
        <v>3.0907242200604057</v>
      </c>
      <c r="AQ11">
        <v>0</v>
      </c>
      <c r="AR11">
        <v>12.057200000000002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861.85217666064159</v>
      </c>
      <c r="DN11">
        <v>28.767712441700667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4.7068750077590105</v>
      </c>
      <c r="H12">
        <v>0</v>
      </c>
      <c r="I12">
        <v>0</v>
      </c>
      <c r="J12">
        <v>5.7868297149439467</v>
      </c>
      <c r="K12">
        <v>165.03322388592241</v>
      </c>
      <c r="L12">
        <v>65.22991528463433</v>
      </c>
      <c r="M12">
        <v>0</v>
      </c>
      <c r="N12">
        <v>29.999573549000477</v>
      </c>
      <c r="O12">
        <v>50.381250150787551</v>
      </c>
      <c r="P12">
        <v>69.041691939642064</v>
      </c>
      <c r="Q12">
        <v>5.2200000503011292</v>
      </c>
      <c r="R12">
        <v>10.767584892805957</v>
      </c>
      <c r="S12">
        <v>6.7052179412766755</v>
      </c>
      <c r="T12">
        <v>0</v>
      </c>
      <c r="U12">
        <v>282.26011598060785</v>
      </c>
      <c r="V12">
        <v>4.6067769784172654</v>
      </c>
      <c r="W12">
        <v>10.639674797895999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9.281272037535869</v>
      </c>
      <c r="AE12">
        <v>12.557578869470158</v>
      </c>
      <c r="AF12">
        <v>0</v>
      </c>
      <c r="AG12">
        <v>0</v>
      </c>
      <c r="AH12">
        <v>30.4325376072</v>
      </c>
      <c r="AI12">
        <v>0</v>
      </c>
      <c r="AJ12">
        <v>0</v>
      </c>
      <c r="AK12">
        <v>11.256555929968137</v>
      </c>
      <c r="AL12">
        <v>20.804550000000006</v>
      </c>
      <c r="AM12">
        <v>4.0144417889506094</v>
      </c>
      <c r="AN12">
        <v>0</v>
      </c>
      <c r="AO12">
        <v>5.9740799999999998</v>
      </c>
      <c r="AP12">
        <v>1.9520363495118349</v>
      </c>
      <c r="AQ12">
        <v>0</v>
      </c>
      <c r="AR12">
        <v>12.057200000000002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867.06368541507243</v>
      </c>
      <c r="DN12">
        <v>28.941604697633608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4.7068750077590105</v>
      </c>
      <c r="H13">
        <v>0</v>
      </c>
      <c r="I13">
        <v>0</v>
      </c>
      <c r="J13">
        <v>5.7868297149439467</v>
      </c>
      <c r="K13">
        <v>165.03322388592241</v>
      </c>
      <c r="L13">
        <v>65.22991528463433</v>
      </c>
      <c r="M13">
        <v>0</v>
      </c>
      <c r="N13">
        <v>29.999573549000477</v>
      </c>
      <c r="O13">
        <v>50.381250150787551</v>
      </c>
      <c r="P13">
        <v>69.041691939642064</v>
      </c>
      <c r="Q13">
        <v>5.2200000503011292</v>
      </c>
      <c r="R13">
        <v>10.767584892805957</v>
      </c>
      <c r="S13">
        <v>6.7052179412766755</v>
      </c>
      <c r="T13">
        <v>0</v>
      </c>
      <c r="U13">
        <v>286.18797225246794</v>
      </c>
      <c r="V13">
        <v>4.6067769784172654</v>
      </c>
      <c r="W13">
        <v>10.639674797895999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9.281272037535869</v>
      </c>
      <c r="AE13">
        <v>12.557578869470158</v>
      </c>
      <c r="AF13">
        <v>0</v>
      </c>
      <c r="AG13">
        <v>0</v>
      </c>
      <c r="AH13">
        <v>30.4325376072</v>
      </c>
      <c r="AI13">
        <v>0</v>
      </c>
      <c r="AJ13">
        <v>0</v>
      </c>
      <c r="AK13">
        <v>11.256555929968137</v>
      </c>
      <c r="AL13">
        <v>20.804550000000006</v>
      </c>
      <c r="AM13">
        <v>4.0144417889506094</v>
      </c>
      <c r="AN13">
        <v>0</v>
      </c>
      <c r="AO13">
        <v>6.7208400000000008</v>
      </c>
      <c r="AP13">
        <v>1.9520363495118349</v>
      </c>
      <c r="AQ13">
        <v>0</v>
      </c>
      <c r="AR13">
        <v>12.057200000000002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871.58730561684592</v>
      </c>
      <c r="DN13">
        <v>29.09260076772015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4.7068750077590105</v>
      </c>
      <c r="H14">
        <v>0</v>
      </c>
      <c r="I14">
        <v>0</v>
      </c>
      <c r="J14">
        <v>5.7868297149439467</v>
      </c>
      <c r="K14">
        <v>165.03322388592241</v>
      </c>
      <c r="L14">
        <v>65.22991528463433</v>
      </c>
      <c r="M14">
        <v>0</v>
      </c>
      <c r="N14">
        <v>29.999573549000477</v>
      </c>
      <c r="O14">
        <v>50.381250150787551</v>
      </c>
      <c r="P14">
        <v>69.041691939642064</v>
      </c>
      <c r="Q14">
        <v>5.2200000503011292</v>
      </c>
      <c r="R14">
        <v>10.767584892805957</v>
      </c>
      <c r="S14">
        <v>6.7052179412766755</v>
      </c>
      <c r="T14">
        <v>0</v>
      </c>
      <c r="U14">
        <v>291.27721706679154</v>
      </c>
      <c r="V14">
        <v>4.6067769784172654</v>
      </c>
      <c r="W14">
        <v>10.639674797895999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9.281272037535869</v>
      </c>
      <c r="AE14">
        <v>12.557578869470158</v>
      </c>
      <c r="AF14">
        <v>0</v>
      </c>
      <c r="AG14">
        <v>0</v>
      </c>
      <c r="AH14">
        <v>30.4325376072</v>
      </c>
      <c r="AI14">
        <v>0</v>
      </c>
      <c r="AJ14">
        <v>0</v>
      </c>
      <c r="AK14">
        <v>11.256555929968137</v>
      </c>
      <c r="AL14">
        <v>20.804550000000006</v>
      </c>
      <c r="AM14">
        <v>4.0144417889506094</v>
      </c>
      <c r="AN14">
        <v>0</v>
      </c>
      <c r="AO14">
        <v>6.7208400000000008</v>
      </c>
      <c r="AP14">
        <v>1.9520363495118349</v>
      </c>
      <c r="AQ14">
        <v>0</v>
      </c>
      <c r="AR14">
        <v>13.178800000000003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877.59753206862842</v>
      </c>
      <c r="DN14">
        <v>29.293219130261207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0.70098208235237014</v>
      </c>
      <c r="H15">
        <v>0</v>
      </c>
      <c r="I15">
        <v>0</v>
      </c>
      <c r="J15">
        <v>0.76885006321037785</v>
      </c>
      <c r="K15">
        <v>165.03322388592241</v>
      </c>
      <c r="L15">
        <v>65.22991528463433</v>
      </c>
      <c r="M15">
        <v>0</v>
      </c>
      <c r="N15">
        <v>29.999573549000477</v>
      </c>
      <c r="O15">
        <v>50.381250150787551</v>
      </c>
      <c r="P15">
        <v>69.041691939642064</v>
      </c>
      <c r="Q15">
        <v>5.2200000503011292</v>
      </c>
      <c r="R15">
        <v>10.767584892805957</v>
      </c>
      <c r="S15">
        <v>6.7052179412766755</v>
      </c>
      <c r="T15">
        <v>0</v>
      </c>
      <c r="U15">
        <v>292.42104372743512</v>
      </c>
      <c r="V15">
        <v>4.6067769784172654</v>
      </c>
      <c r="W15">
        <v>10.639674797895999</v>
      </c>
      <c r="X15">
        <v>37.47303400171598</v>
      </c>
      <c r="Y15">
        <v>0</v>
      </c>
      <c r="Z15">
        <v>3.3293304000000004</v>
      </c>
      <c r="AA15">
        <v>10.705230943060084</v>
      </c>
      <c r="AB15">
        <v>10.036103886848442</v>
      </c>
      <c r="AC15">
        <v>7.3809582818159223</v>
      </c>
      <c r="AD15">
        <v>9.281272037535869</v>
      </c>
      <c r="AE15">
        <v>12.557578869470158</v>
      </c>
      <c r="AF15">
        <v>0</v>
      </c>
      <c r="AG15">
        <v>0</v>
      </c>
      <c r="AH15">
        <v>30.4325376072</v>
      </c>
      <c r="AI15">
        <v>0</v>
      </c>
      <c r="AJ15">
        <v>0</v>
      </c>
      <c r="AK15">
        <v>11.256555929968137</v>
      </c>
      <c r="AL15">
        <v>20.804550000000006</v>
      </c>
      <c r="AM15">
        <v>4.0144417889506094</v>
      </c>
      <c r="AN15">
        <v>0</v>
      </c>
      <c r="AO15">
        <v>6.7208400000000008</v>
      </c>
      <c r="AP15">
        <v>3.0907242200604057</v>
      </c>
      <c r="AQ15">
        <v>0</v>
      </c>
      <c r="AR15">
        <v>13.178800000000003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870.90871514616185</v>
      </c>
      <c r="DN15">
        <v>29.069828212565671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165.03322388592241</v>
      </c>
      <c r="L16">
        <v>65.22991528463433</v>
      </c>
      <c r="M16">
        <v>0</v>
      </c>
      <c r="N16">
        <v>29.999573549000477</v>
      </c>
      <c r="O16">
        <v>50.381250150787551</v>
      </c>
      <c r="P16">
        <v>69.041691939642064</v>
      </c>
      <c r="Q16">
        <v>5.2200000503011292</v>
      </c>
      <c r="R16">
        <v>10.767584892805957</v>
      </c>
      <c r="S16">
        <v>6.7052179412766755</v>
      </c>
      <c r="T16">
        <v>0</v>
      </c>
      <c r="U16">
        <v>292.42104372743512</v>
      </c>
      <c r="V16">
        <v>4.6067769784172654</v>
      </c>
      <c r="W16">
        <v>10.639674797895999</v>
      </c>
      <c r="X16">
        <v>37.47303400171598</v>
      </c>
      <c r="Y16">
        <v>0</v>
      </c>
      <c r="Z16">
        <v>3.3293304000000004</v>
      </c>
      <c r="AA16">
        <v>10.705230943060084</v>
      </c>
      <c r="AB16">
        <v>10.036103886848442</v>
      </c>
      <c r="AC16">
        <v>7.3809582818159223</v>
      </c>
      <c r="AD16">
        <v>9.281272037535869</v>
      </c>
      <c r="AE16">
        <v>12.557578869470158</v>
      </c>
      <c r="AF16">
        <v>0</v>
      </c>
      <c r="AG16">
        <v>0</v>
      </c>
      <c r="AH16">
        <v>30.4325376072</v>
      </c>
      <c r="AI16">
        <v>0</v>
      </c>
      <c r="AJ16">
        <v>0</v>
      </c>
      <c r="AK16">
        <v>11.256555929968137</v>
      </c>
      <c r="AL16">
        <v>20.804550000000006</v>
      </c>
      <c r="AM16">
        <v>4.0144417889506094</v>
      </c>
      <c r="AN16">
        <v>0</v>
      </c>
      <c r="AO16">
        <v>6.7208400000000008</v>
      </c>
      <c r="AP16">
        <v>3.0907242200604057</v>
      </c>
      <c r="AQ16">
        <v>0</v>
      </c>
      <c r="AR16">
        <v>12.057200000000002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868.40101592239944</v>
      </c>
      <c r="DN16">
        <v>28.986095290765185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165.03322388592241</v>
      </c>
      <c r="L17">
        <v>65.22991528463433</v>
      </c>
      <c r="M17">
        <v>0</v>
      </c>
      <c r="N17">
        <v>29.999573549000477</v>
      </c>
      <c r="O17">
        <v>50.381250150787551</v>
      </c>
      <c r="P17">
        <v>69.041691939642064</v>
      </c>
      <c r="Q17">
        <v>5.2200000503011292</v>
      </c>
      <c r="R17">
        <v>10.767584892805957</v>
      </c>
      <c r="S17">
        <v>6.7052179412766755</v>
      </c>
      <c r="T17">
        <v>0</v>
      </c>
      <c r="U17">
        <v>292.42104372743512</v>
      </c>
      <c r="V17">
        <v>4.6067769784172654</v>
      </c>
      <c r="W17">
        <v>10.639674797895999</v>
      </c>
      <c r="X17">
        <v>37.47303400171598</v>
      </c>
      <c r="Y17">
        <v>0</v>
      </c>
      <c r="Z17">
        <v>3.3293304000000004</v>
      </c>
      <c r="AA17">
        <v>10.705230943060084</v>
      </c>
      <c r="AB17">
        <v>10.036103886848442</v>
      </c>
      <c r="AC17">
        <v>7.3809582818159223</v>
      </c>
      <c r="AD17">
        <v>9.281272037535869</v>
      </c>
      <c r="AE17">
        <v>12.557578869470158</v>
      </c>
      <c r="AF17">
        <v>0</v>
      </c>
      <c r="AG17">
        <v>0</v>
      </c>
      <c r="AH17">
        <v>30.4325376072</v>
      </c>
      <c r="AI17">
        <v>0</v>
      </c>
      <c r="AJ17">
        <v>0</v>
      </c>
      <c r="AK17">
        <v>11.256555929968137</v>
      </c>
      <c r="AL17">
        <v>20.804550000000006</v>
      </c>
      <c r="AM17">
        <v>4.0144417889506094</v>
      </c>
      <c r="AN17">
        <v>0</v>
      </c>
      <c r="AO17">
        <v>6.7208400000000008</v>
      </c>
      <c r="AP17">
        <v>1.9520363495118349</v>
      </c>
      <c r="AQ17">
        <v>0</v>
      </c>
      <c r="AR17">
        <v>12.057200000000002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867.29917448395327</v>
      </c>
      <c r="DN17">
        <v>28.949248858662678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165.03322388592241</v>
      </c>
      <c r="L18">
        <v>65.22991528463433</v>
      </c>
      <c r="M18">
        <v>0</v>
      </c>
      <c r="N18">
        <v>29.999573549000477</v>
      </c>
      <c r="O18">
        <v>50.381250150787551</v>
      </c>
      <c r="P18">
        <v>69.041691939642064</v>
      </c>
      <c r="Q18">
        <v>5.2200000503011292</v>
      </c>
      <c r="R18">
        <v>10.767584892805957</v>
      </c>
      <c r="S18">
        <v>6.7052179412766755</v>
      </c>
      <c r="T18">
        <v>0</v>
      </c>
      <c r="U18">
        <v>292.42104372743512</v>
      </c>
      <c r="V18">
        <v>4.6067769784172654</v>
      </c>
      <c r="W18">
        <v>10.639674797895999</v>
      </c>
      <c r="X18">
        <v>37.47303400171598</v>
      </c>
      <c r="Y18">
        <v>0</v>
      </c>
      <c r="Z18">
        <v>3.3293304000000004</v>
      </c>
      <c r="AA18">
        <v>10.705230943060084</v>
      </c>
      <c r="AB18">
        <v>10.036103886848442</v>
      </c>
      <c r="AC18">
        <v>7.3809582818159223</v>
      </c>
      <c r="AD18">
        <v>9.281272037535869</v>
      </c>
      <c r="AE18">
        <v>12.557578869470158</v>
      </c>
      <c r="AF18">
        <v>0</v>
      </c>
      <c r="AG18">
        <v>0</v>
      </c>
      <c r="AH18">
        <v>30.4325376072</v>
      </c>
      <c r="AI18">
        <v>0</v>
      </c>
      <c r="AJ18">
        <v>0</v>
      </c>
      <c r="AK18">
        <v>11.256555929968137</v>
      </c>
      <c r="AL18">
        <v>20.804550000000006</v>
      </c>
      <c r="AM18">
        <v>4.0144417889506094</v>
      </c>
      <c r="AN18">
        <v>0</v>
      </c>
      <c r="AO18">
        <v>6.7208400000000008</v>
      </c>
      <c r="AP18">
        <v>1.9520363495118349</v>
      </c>
      <c r="AQ18">
        <v>0</v>
      </c>
      <c r="AR18">
        <v>12.057200000000002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867.29917448395327</v>
      </c>
      <c r="DN18">
        <v>28.949248858662678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165.03322388592241</v>
      </c>
      <c r="L19">
        <v>65.22991528463433</v>
      </c>
      <c r="M19">
        <v>0</v>
      </c>
      <c r="N19">
        <v>29.999573549000477</v>
      </c>
      <c r="O19">
        <v>50.381250150787551</v>
      </c>
      <c r="P19">
        <v>69.041691939642064</v>
      </c>
      <c r="Q19">
        <v>5.2200000503011292</v>
      </c>
      <c r="R19">
        <v>10.767584892805957</v>
      </c>
      <c r="S19">
        <v>6.7052179412766755</v>
      </c>
      <c r="T19">
        <v>0</v>
      </c>
      <c r="U19">
        <v>292.42104372743512</v>
      </c>
      <c r="V19">
        <v>4.6067769784172654</v>
      </c>
      <c r="W19">
        <v>10.639674797895999</v>
      </c>
      <c r="X19">
        <v>37.47303400171598</v>
      </c>
      <c r="Y19">
        <v>0</v>
      </c>
      <c r="Z19">
        <v>3.3293304000000004</v>
      </c>
      <c r="AA19">
        <v>10.705230943060084</v>
      </c>
      <c r="AB19">
        <v>10.036103886848442</v>
      </c>
      <c r="AC19">
        <v>7.3809582818159223</v>
      </c>
      <c r="AD19">
        <v>9.281272037535869</v>
      </c>
      <c r="AE19">
        <v>12.557578869470158</v>
      </c>
      <c r="AF19">
        <v>0</v>
      </c>
      <c r="AG19">
        <v>0</v>
      </c>
      <c r="AH19">
        <v>30.4325376072</v>
      </c>
      <c r="AI19">
        <v>0</v>
      </c>
      <c r="AJ19">
        <v>0</v>
      </c>
      <c r="AK19">
        <v>11.256555929968137</v>
      </c>
      <c r="AL19">
        <v>20.804550000000006</v>
      </c>
      <c r="AM19">
        <v>4.0144417889506094</v>
      </c>
      <c r="AN19">
        <v>0</v>
      </c>
      <c r="AO19">
        <v>6.7208400000000008</v>
      </c>
      <c r="AP19">
        <v>1.9520363495118349</v>
      </c>
      <c r="AQ19">
        <v>0</v>
      </c>
      <c r="AR19">
        <v>12.057200000000002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867.29917448395327</v>
      </c>
      <c r="DN19">
        <v>28.949248858662678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165.03322388592241</v>
      </c>
      <c r="L20">
        <v>65.22991528463433</v>
      </c>
      <c r="M20">
        <v>0</v>
      </c>
      <c r="N20">
        <v>29.999573549000477</v>
      </c>
      <c r="O20">
        <v>50.381250150787551</v>
      </c>
      <c r="P20">
        <v>69.041691939642064</v>
      </c>
      <c r="Q20">
        <v>5.2200000503011292</v>
      </c>
      <c r="R20">
        <v>10.767584892805957</v>
      </c>
      <c r="S20">
        <v>6.7052179412766755</v>
      </c>
      <c r="T20">
        <v>0</v>
      </c>
      <c r="U20">
        <v>292.42104372743512</v>
      </c>
      <c r="V20">
        <v>4.6067769784172654</v>
      </c>
      <c r="W20">
        <v>10.639674797895999</v>
      </c>
      <c r="X20">
        <v>37.47303400171598</v>
      </c>
      <c r="Y20">
        <v>0</v>
      </c>
      <c r="Z20">
        <v>3.3293304000000004</v>
      </c>
      <c r="AA20">
        <v>10.705230943060084</v>
      </c>
      <c r="AB20">
        <v>10.036103886848442</v>
      </c>
      <c r="AC20">
        <v>7.3809582818159223</v>
      </c>
      <c r="AD20">
        <v>9.281272037535869</v>
      </c>
      <c r="AE20">
        <v>12.557578869470158</v>
      </c>
      <c r="AF20">
        <v>0</v>
      </c>
      <c r="AG20">
        <v>0</v>
      </c>
      <c r="AH20">
        <v>30.4325376072</v>
      </c>
      <c r="AI20">
        <v>0</v>
      </c>
      <c r="AJ20">
        <v>0</v>
      </c>
      <c r="AK20">
        <v>11.256555929968137</v>
      </c>
      <c r="AL20">
        <v>20.804550000000006</v>
      </c>
      <c r="AM20">
        <v>4.0144417889506094</v>
      </c>
      <c r="AN20">
        <v>0</v>
      </c>
      <c r="AO20">
        <v>6.7208400000000008</v>
      </c>
      <c r="AP20">
        <v>1.9520363495118349</v>
      </c>
      <c r="AQ20">
        <v>0</v>
      </c>
      <c r="AR20">
        <v>12.057200000000002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867.29917448395327</v>
      </c>
      <c r="DN20">
        <v>28.949248858662678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165.03322388592241</v>
      </c>
      <c r="L21">
        <v>65.22991528463433</v>
      </c>
      <c r="M21">
        <v>0</v>
      </c>
      <c r="N21">
        <v>29.999573549000477</v>
      </c>
      <c r="O21">
        <v>50.381250150787551</v>
      </c>
      <c r="P21">
        <v>69.041691939642064</v>
      </c>
      <c r="Q21">
        <v>5.2200000503011292</v>
      </c>
      <c r="R21">
        <v>10.767584892805957</v>
      </c>
      <c r="S21">
        <v>6.7052179412766755</v>
      </c>
      <c r="T21">
        <v>0</v>
      </c>
      <c r="U21">
        <v>292.42104372743512</v>
      </c>
      <c r="V21">
        <v>4.6067769784172654</v>
      </c>
      <c r="W21">
        <v>10.639014311434318</v>
      </c>
      <c r="X21">
        <v>37.47303400171598</v>
      </c>
      <c r="Y21">
        <v>0</v>
      </c>
      <c r="Z21">
        <v>3.3293304000000004</v>
      </c>
      <c r="AA21">
        <v>10.705230943060084</v>
      </c>
      <c r="AB21">
        <v>10.036103886848442</v>
      </c>
      <c r="AC21">
        <v>7.3809582818159223</v>
      </c>
      <c r="AD21">
        <v>9.281272037535869</v>
      </c>
      <c r="AE21">
        <v>12.557578869470158</v>
      </c>
      <c r="AF21">
        <v>0</v>
      </c>
      <c r="AG21">
        <v>0</v>
      </c>
      <c r="AH21">
        <v>30.4325376072</v>
      </c>
      <c r="AI21">
        <v>0.8082501810601691</v>
      </c>
      <c r="AJ21">
        <v>0</v>
      </c>
      <c r="AK21">
        <v>11.256555929968137</v>
      </c>
      <c r="AL21">
        <v>20.804550000000006</v>
      </c>
      <c r="AM21">
        <v>4.0144417889506094</v>
      </c>
      <c r="AN21">
        <v>0</v>
      </c>
      <c r="AO21">
        <v>6.7208400000000008</v>
      </c>
      <c r="AP21">
        <v>1.9520363495118349</v>
      </c>
      <c r="AQ21">
        <v>0</v>
      </c>
      <c r="AR21">
        <v>12.057200000000002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868.08067904756456</v>
      </c>
      <c r="DN21">
        <v>28.975333989649847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165.03322388592241</v>
      </c>
      <c r="L22">
        <v>65.22991528463433</v>
      </c>
      <c r="M22">
        <v>0</v>
      </c>
      <c r="N22">
        <v>29.999573549000477</v>
      </c>
      <c r="O22">
        <v>50.381250150787551</v>
      </c>
      <c r="P22">
        <v>69.041691939642064</v>
      </c>
      <c r="Q22">
        <v>5.2200000503011292</v>
      </c>
      <c r="R22">
        <v>10.767584892805957</v>
      </c>
      <c r="S22">
        <v>6.7052179412766755</v>
      </c>
      <c r="T22">
        <v>0</v>
      </c>
      <c r="U22">
        <v>292.42104372743512</v>
      </c>
      <c r="V22">
        <v>4.6067769784172654</v>
      </c>
      <c r="W22">
        <v>10.639014311434318</v>
      </c>
      <c r="X22">
        <v>37.47303400171598</v>
      </c>
      <c r="Y22">
        <v>0</v>
      </c>
      <c r="Z22">
        <v>3.3293304000000004</v>
      </c>
      <c r="AA22">
        <v>10.705230943060084</v>
      </c>
      <c r="AB22">
        <v>10.036103886848442</v>
      </c>
      <c r="AC22">
        <v>7.3809582818159223</v>
      </c>
      <c r="AD22">
        <v>9.281272037535869</v>
      </c>
      <c r="AE22">
        <v>12.557578869470158</v>
      </c>
      <c r="AF22">
        <v>0</v>
      </c>
      <c r="AG22">
        <v>0</v>
      </c>
      <c r="AH22">
        <v>30.4325376072</v>
      </c>
      <c r="AI22">
        <v>1.293200048282712</v>
      </c>
      <c r="AJ22">
        <v>0</v>
      </c>
      <c r="AK22">
        <v>11.256555929968137</v>
      </c>
      <c r="AL22">
        <v>20.804550000000006</v>
      </c>
      <c r="AM22">
        <v>4.0144417889506094</v>
      </c>
      <c r="AN22">
        <v>0</v>
      </c>
      <c r="AO22">
        <v>6.7208400000000008</v>
      </c>
      <c r="AP22">
        <v>1.9520363495118349</v>
      </c>
      <c r="AQ22">
        <v>0</v>
      </c>
      <c r="AR22">
        <v>12.057200000000002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868.54996503743155</v>
      </c>
      <c r="DN22">
        <v>28.990997867005483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154.56418839325792</v>
      </c>
      <c r="L23">
        <v>65.22991528463433</v>
      </c>
      <c r="M23">
        <v>0</v>
      </c>
      <c r="N23">
        <v>29.999573549000477</v>
      </c>
      <c r="O23">
        <v>50.381250150787551</v>
      </c>
      <c r="P23">
        <v>69.041691939642064</v>
      </c>
      <c r="Q23">
        <v>5.2200000503011292</v>
      </c>
      <c r="R23">
        <v>10.767584892805957</v>
      </c>
      <c r="S23">
        <v>6.7052179412766755</v>
      </c>
      <c r="T23">
        <v>0</v>
      </c>
      <c r="U23">
        <v>292.42104372743512</v>
      </c>
      <c r="V23">
        <v>4.6067769784172654</v>
      </c>
      <c r="W23">
        <v>10.639014311434318</v>
      </c>
      <c r="X23">
        <v>37.47303400171598</v>
      </c>
      <c r="Y23">
        <v>0</v>
      </c>
      <c r="Z23">
        <v>3.3293304000000004</v>
      </c>
      <c r="AA23">
        <v>10.705230943060084</v>
      </c>
      <c r="AB23">
        <v>10.036103886848442</v>
      </c>
      <c r="AC23">
        <v>7.3809582818159223</v>
      </c>
      <c r="AD23">
        <v>9.281272037535869</v>
      </c>
      <c r="AE23">
        <v>12.557578869470158</v>
      </c>
      <c r="AF23">
        <v>0</v>
      </c>
      <c r="AG23">
        <v>0</v>
      </c>
      <c r="AH23">
        <v>30.4325376072</v>
      </c>
      <c r="AI23">
        <v>2.2631000241413566</v>
      </c>
      <c r="AJ23">
        <v>0</v>
      </c>
      <c r="AK23">
        <v>11.256555929968137</v>
      </c>
      <c r="AL23">
        <v>20.804550000000006</v>
      </c>
      <c r="AM23">
        <v>4.0144417889506094</v>
      </c>
      <c r="AN23">
        <v>0</v>
      </c>
      <c r="AO23">
        <v>6.7208400000000008</v>
      </c>
      <c r="AP23">
        <v>1.6266969579265291</v>
      </c>
      <c r="AQ23">
        <v>0</v>
      </c>
      <c r="AR23">
        <v>12.057200000000002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859.04283975723365</v>
      </c>
      <c r="DN23">
        <v>28.673648238812376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142.57483421120293</v>
      </c>
      <c r="L24">
        <v>65.22991528463433</v>
      </c>
      <c r="M24">
        <v>0</v>
      </c>
      <c r="N24">
        <v>29.999573549000477</v>
      </c>
      <c r="O24">
        <v>50.381250150787551</v>
      </c>
      <c r="P24">
        <v>69.041691939642064</v>
      </c>
      <c r="Q24">
        <v>5.2200000503011292</v>
      </c>
      <c r="R24">
        <v>10.767584892805957</v>
      </c>
      <c r="S24">
        <v>6.7052179412766755</v>
      </c>
      <c r="T24">
        <v>0</v>
      </c>
      <c r="U24">
        <v>292.42104372743512</v>
      </c>
      <c r="V24">
        <v>4.6067769784172654</v>
      </c>
      <c r="W24">
        <v>10.639014311434318</v>
      </c>
      <c r="X24">
        <v>37.47303400171598</v>
      </c>
      <c r="Y24">
        <v>0</v>
      </c>
      <c r="Z24">
        <v>3.3293304000000004</v>
      </c>
      <c r="AA24">
        <v>10.705230943060084</v>
      </c>
      <c r="AB24">
        <v>10.036103886848442</v>
      </c>
      <c r="AC24">
        <v>7.3809582818159223</v>
      </c>
      <c r="AD24">
        <v>9.281272037535869</v>
      </c>
      <c r="AE24">
        <v>12.557578869470158</v>
      </c>
      <c r="AF24">
        <v>0</v>
      </c>
      <c r="AG24">
        <v>0</v>
      </c>
      <c r="AH24">
        <v>30.4325376072</v>
      </c>
      <c r="AI24">
        <v>16.609860731631688</v>
      </c>
      <c r="AJ24">
        <v>0</v>
      </c>
      <c r="AK24">
        <v>11.256555929968137</v>
      </c>
      <c r="AL24">
        <v>20.804550000000006</v>
      </c>
      <c r="AM24">
        <v>4.0144417889506094</v>
      </c>
      <c r="AN24">
        <v>0</v>
      </c>
      <c r="AO24">
        <v>6.7208400000000008</v>
      </c>
      <c r="AP24">
        <v>1.6266969579265291</v>
      </c>
      <c r="AQ24">
        <v>0</v>
      </c>
      <c r="AR24">
        <v>12.057200000000002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861.32410209544832</v>
      </c>
      <c r="DN24">
        <v>28.749792426032904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130.58548002914796</v>
      </c>
      <c r="L25">
        <v>65.22991528463433</v>
      </c>
      <c r="M25">
        <v>0</v>
      </c>
      <c r="N25">
        <v>29.999573549000477</v>
      </c>
      <c r="O25">
        <v>50.381250150787551</v>
      </c>
      <c r="P25">
        <v>69.041691939642064</v>
      </c>
      <c r="Q25">
        <v>5.2200000503011292</v>
      </c>
      <c r="R25">
        <v>10.767584892805957</v>
      </c>
      <c r="S25">
        <v>6.7052179412766755</v>
      </c>
      <c r="T25">
        <v>0</v>
      </c>
      <c r="U25">
        <v>292.42104372743512</v>
      </c>
      <c r="V25">
        <v>4.6067769784172654</v>
      </c>
      <c r="W25">
        <v>10.639014311434318</v>
      </c>
      <c r="X25">
        <v>37.47303400171598</v>
      </c>
      <c r="Y25">
        <v>0</v>
      </c>
      <c r="Z25">
        <v>3.3293304000000004</v>
      </c>
      <c r="AA25">
        <v>10.705230943060084</v>
      </c>
      <c r="AB25">
        <v>10.036103886848442</v>
      </c>
      <c r="AC25">
        <v>7.3809582818159223</v>
      </c>
      <c r="AD25">
        <v>9.281272037535869</v>
      </c>
      <c r="AE25">
        <v>12.557578869470158</v>
      </c>
      <c r="AF25">
        <v>0</v>
      </c>
      <c r="AG25">
        <v>0</v>
      </c>
      <c r="AH25">
        <v>30.4325376072</v>
      </c>
      <c r="AI25">
        <v>16.609860731631688</v>
      </c>
      <c r="AJ25">
        <v>0</v>
      </c>
      <c r="AK25">
        <v>11.256555929968137</v>
      </c>
      <c r="AL25">
        <v>20.804550000000006</v>
      </c>
      <c r="AM25">
        <v>4.0144417889506094</v>
      </c>
      <c r="AN25">
        <v>0</v>
      </c>
      <c r="AO25">
        <v>5.9740799999999998</v>
      </c>
      <c r="AP25">
        <v>1.6266969579265291</v>
      </c>
      <c r="AQ25">
        <v>0</v>
      </c>
      <c r="AR25">
        <v>12.057200000000002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848.99936440147371</v>
      </c>
      <c r="DN25">
        <v>28.338415937952547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118.59612584709296</v>
      </c>
      <c r="L26">
        <v>65.22991528463433</v>
      </c>
      <c r="M26">
        <v>0</v>
      </c>
      <c r="N26">
        <v>29.999573549000477</v>
      </c>
      <c r="O26">
        <v>50.381250150787551</v>
      </c>
      <c r="P26">
        <v>69.041691939642064</v>
      </c>
      <c r="Q26">
        <v>5.2200000503011292</v>
      </c>
      <c r="R26">
        <v>10.767584892805957</v>
      </c>
      <c r="S26">
        <v>6.7052179412766755</v>
      </c>
      <c r="T26">
        <v>0</v>
      </c>
      <c r="U26">
        <v>292.42104372743512</v>
      </c>
      <c r="V26">
        <v>4.6067769784172654</v>
      </c>
      <c r="W26">
        <v>10.639014311434318</v>
      </c>
      <c r="X26">
        <v>37.47303400171598</v>
      </c>
      <c r="Y26">
        <v>0</v>
      </c>
      <c r="Z26">
        <v>3.3293304000000004</v>
      </c>
      <c r="AA26">
        <v>10.705230943060084</v>
      </c>
      <c r="AB26">
        <v>10.036103886848442</v>
      </c>
      <c r="AC26">
        <v>7.3809582818159223</v>
      </c>
      <c r="AD26">
        <v>9.281272037535869</v>
      </c>
      <c r="AE26">
        <v>12.557578869470158</v>
      </c>
      <c r="AF26">
        <v>0</v>
      </c>
      <c r="AG26">
        <v>0</v>
      </c>
      <c r="AH26">
        <v>30.4325376072</v>
      </c>
      <c r="AI26">
        <v>16.609860731631688</v>
      </c>
      <c r="AJ26">
        <v>0</v>
      </c>
      <c r="AK26">
        <v>11.256555929968137</v>
      </c>
      <c r="AL26">
        <v>20.804550000000006</v>
      </c>
      <c r="AM26">
        <v>4.0144417889506094</v>
      </c>
      <c r="AN26">
        <v>0</v>
      </c>
      <c r="AO26">
        <v>5.9740799999999998</v>
      </c>
      <c r="AP26">
        <v>1.6266969579265291</v>
      </c>
      <c r="AQ26">
        <v>0</v>
      </c>
      <c r="AR26">
        <v>12.057200000000002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837.3972663594991</v>
      </c>
      <c r="DN26">
        <v>27.951159797872151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118.59612584709296</v>
      </c>
      <c r="L27">
        <v>65.22991528463433</v>
      </c>
      <c r="M27">
        <v>0</v>
      </c>
      <c r="N27">
        <v>29.999573549000477</v>
      </c>
      <c r="O27">
        <v>50.381250150787551</v>
      </c>
      <c r="P27">
        <v>69.041691939642064</v>
      </c>
      <c r="Q27">
        <v>5.2200000503011292</v>
      </c>
      <c r="R27">
        <v>10.767584892805957</v>
      </c>
      <c r="S27">
        <v>6.7052179412766755</v>
      </c>
      <c r="T27">
        <v>0</v>
      </c>
      <c r="U27">
        <v>292.42104372743512</v>
      </c>
      <c r="V27">
        <v>4.6067769784172654</v>
      </c>
      <c r="W27">
        <v>10.639014311434318</v>
      </c>
      <c r="X27">
        <v>37.47303400171598</v>
      </c>
      <c r="Y27">
        <v>0</v>
      </c>
      <c r="Z27">
        <v>3.3293304000000004</v>
      </c>
      <c r="AA27">
        <v>10.705230943060084</v>
      </c>
      <c r="AB27">
        <v>10.036103886848442</v>
      </c>
      <c r="AC27">
        <v>7.3809582818159223</v>
      </c>
      <c r="AD27">
        <v>9.281272037535869</v>
      </c>
      <c r="AE27">
        <v>12.557578869470158</v>
      </c>
      <c r="AF27">
        <v>0</v>
      </c>
      <c r="AG27">
        <v>0</v>
      </c>
      <c r="AH27">
        <v>27.1059037755</v>
      </c>
      <c r="AI27">
        <v>16.609860731631688</v>
      </c>
      <c r="AJ27">
        <v>0</v>
      </c>
      <c r="AK27">
        <v>11.256555929968137</v>
      </c>
      <c r="AL27">
        <v>20.804550000000006</v>
      </c>
      <c r="AM27">
        <v>4.0144417889506094</v>
      </c>
      <c r="AN27">
        <v>0</v>
      </c>
      <c r="AO27">
        <v>5.9740799999999998</v>
      </c>
      <c r="AP27">
        <v>1.6266969579265291</v>
      </c>
      <c r="AQ27">
        <v>0</v>
      </c>
      <c r="AR27">
        <v>12.057200000000002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834.17808286539923</v>
      </c>
      <c r="DN27">
        <v>27.843709460272144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118.59612584709296</v>
      </c>
      <c r="L28">
        <v>65.22991528463433</v>
      </c>
      <c r="M28">
        <v>0</v>
      </c>
      <c r="N28">
        <v>29.999573549000477</v>
      </c>
      <c r="O28">
        <v>50.381250150787551</v>
      </c>
      <c r="P28">
        <v>69.041691939642064</v>
      </c>
      <c r="Q28">
        <v>5.2200000503011292</v>
      </c>
      <c r="R28">
        <v>10.767584892805957</v>
      </c>
      <c r="S28">
        <v>6.7052179412766755</v>
      </c>
      <c r="T28">
        <v>0</v>
      </c>
      <c r="U28">
        <v>292.42104372743512</v>
      </c>
      <c r="V28">
        <v>4.6067769784172654</v>
      </c>
      <c r="W28">
        <v>10.639014311434318</v>
      </c>
      <c r="X28">
        <v>37.47303400171598</v>
      </c>
      <c r="Y28">
        <v>0</v>
      </c>
      <c r="Z28">
        <v>3.3293304000000004</v>
      </c>
      <c r="AA28">
        <v>10.705230943060084</v>
      </c>
      <c r="AB28">
        <v>10.036103886848442</v>
      </c>
      <c r="AC28">
        <v>7.3809582818159223</v>
      </c>
      <c r="AD28">
        <v>9.281272037535869</v>
      </c>
      <c r="AE28">
        <v>12.557578869470158</v>
      </c>
      <c r="AF28">
        <v>0</v>
      </c>
      <c r="AG28">
        <v>0</v>
      </c>
      <c r="AH28">
        <v>30.4325376072</v>
      </c>
      <c r="AI28">
        <v>16.609860731631688</v>
      </c>
      <c r="AJ28">
        <v>0</v>
      </c>
      <c r="AK28">
        <v>11.256555929968137</v>
      </c>
      <c r="AL28">
        <v>20.804550000000006</v>
      </c>
      <c r="AM28">
        <v>4.0144417889506094</v>
      </c>
      <c r="AN28">
        <v>0</v>
      </c>
      <c r="AO28">
        <v>5.9740799999999998</v>
      </c>
      <c r="AP28">
        <v>1.4640272621338761</v>
      </c>
      <c r="AQ28">
        <v>0</v>
      </c>
      <c r="AR28">
        <v>12.057200000000002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837.23986065739894</v>
      </c>
      <c r="DN28">
        <v>27.945895804179585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118.59612584709296</v>
      </c>
      <c r="L29">
        <v>65.22991528463433</v>
      </c>
      <c r="M29">
        <v>0</v>
      </c>
      <c r="N29">
        <v>29.999573549000477</v>
      </c>
      <c r="O29">
        <v>50.381250150787551</v>
      </c>
      <c r="P29">
        <v>69.041691939642064</v>
      </c>
      <c r="Q29">
        <v>5.2200000503011292</v>
      </c>
      <c r="R29">
        <v>10.767584892805957</v>
      </c>
      <c r="S29">
        <v>6.7052179412766755</v>
      </c>
      <c r="T29">
        <v>0</v>
      </c>
      <c r="U29">
        <v>292.42104372743512</v>
      </c>
      <c r="V29">
        <v>4.6067769784172654</v>
      </c>
      <c r="W29">
        <v>10.639014311434318</v>
      </c>
      <c r="X29">
        <v>37.47303400171598</v>
      </c>
      <c r="Y29">
        <v>0</v>
      </c>
      <c r="Z29">
        <v>3.3293304000000004</v>
      </c>
      <c r="AA29">
        <v>10.705230943060084</v>
      </c>
      <c r="AB29">
        <v>10.036103886848442</v>
      </c>
      <c r="AC29">
        <v>7.3809582818159223</v>
      </c>
      <c r="AD29">
        <v>9.281272037535869</v>
      </c>
      <c r="AE29">
        <v>12.557578869470158</v>
      </c>
      <c r="AF29">
        <v>0</v>
      </c>
      <c r="AG29">
        <v>0</v>
      </c>
      <c r="AH29">
        <v>30.4325376072</v>
      </c>
      <c r="AI29">
        <v>16.609860731631688</v>
      </c>
      <c r="AJ29">
        <v>0</v>
      </c>
      <c r="AK29">
        <v>11.256555929968137</v>
      </c>
      <c r="AL29">
        <v>20.804550000000006</v>
      </c>
      <c r="AM29">
        <v>4.0144417889506094</v>
      </c>
      <c r="AN29">
        <v>0</v>
      </c>
      <c r="AO29">
        <v>5.9740799999999998</v>
      </c>
      <c r="AP29">
        <v>1.4640272621338761</v>
      </c>
      <c r="AQ29">
        <v>0</v>
      </c>
      <c r="AR29">
        <v>12.057200000000002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837.23986065739894</v>
      </c>
      <c r="DN29">
        <v>27.945895804179585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97.536453796120824</v>
      </c>
      <c r="L30">
        <v>57.447259131399598</v>
      </c>
      <c r="M30">
        <v>0</v>
      </c>
      <c r="N30">
        <v>29.999573549000477</v>
      </c>
      <c r="O30">
        <v>50.381250150787551</v>
      </c>
      <c r="P30">
        <v>69.041691939642064</v>
      </c>
      <c r="Q30">
        <v>3.3274197705644029</v>
      </c>
      <c r="R30">
        <v>10.767584892805957</v>
      </c>
      <c r="S30">
        <v>4.5829393127146245</v>
      </c>
      <c r="T30">
        <v>0</v>
      </c>
      <c r="U30">
        <v>292.42104372743512</v>
      </c>
      <c r="V30">
        <v>4.6067769784172654</v>
      </c>
      <c r="W30">
        <v>10.639014311434318</v>
      </c>
      <c r="X30">
        <v>37.47303400171598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7.3809582818159223</v>
      </c>
      <c r="AD30">
        <v>9.281272037535869</v>
      </c>
      <c r="AE30">
        <v>12.557578869470158</v>
      </c>
      <c r="AF30">
        <v>0</v>
      </c>
      <c r="AG30">
        <v>0</v>
      </c>
      <c r="AH30">
        <v>30.4325376072</v>
      </c>
      <c r="AI30">
        <v>2.586399855151865</v>
      </c>
      <c r="AJ30">
        <v>0</v>
      </c>
      <c r="AK30">
        <v>11.256555929968137</v>
      </c>
      <c r="AL30">
        <v>20.804550000000006</v>
      </c>
      <c r="AM30">
        <v>4.0144417889506094</v>
      </c>
      <c r="AN30">
        <v>0</v>
      </c>
      <c r="AO30">
        <v>5.9740799999999998</v>
      </c>
      <c r="AP30">
        <v>1.4640272621338761</v>
      </c>
      <c r="AQ30">
        <v>0</v>
      </c>
      <c r="AR30">
        <v>13.178800000000003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792.95837628529671</v>
      </c>
      <c r="DN30">
        <v>26.468332187296443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97.148993597232263</v>
      </c>
      <c r="L31">
        <v>45.957743848991548</v>
      </c>
      <c r="M31">
        <v>0</v>
      </c>
      <c r="N31">
        <v>29.999573549000477</v>
      </c>
      <c r="O31">
        <v>50.381250150787551</v>
      </c>
      <c r="P31">
        <v>69.041691939642064</v>
      </c>
      <c r="Q31">
        <v>3.3274197705644029</v>
      </c>
      <c r="R31">
        <v>10.767584892805957</v>
      </c>
      <c r="S31">
        <v>4.5829393127146245</v>
      </c>
      <c r="T31">
        <v>0</v>
      </c>
      <c r="U31">
        <v>292.42104372743512</v>
      </c>
      <c r="V31">
        <v>4.6067769784172654</v>
      </c>
      <c r="W31">
        <v>10.639014311434318</v>
      </c>
      <c r="X31">
        <v>37.47303400171598</v>
      </c>
      <c r="Y31">
        <v>0</v>
      </c>
      <c r="Z31">
        <v>1.6646652</v>
      </c>
      <c r="AA31">
        <v>10.705230943060084</v>
      </c>
      <c r="AB31">
        <v>10.036103886848442</v>
      </c>
      <c r="AC31">
        <v>7.3809582818159223</v>
      </c>
      <c r="AD31">
        <v>9.281272037535869</v>
      </c>
      <c r="AE31">
        <v>12.557578869470158</v>
      </c>
      <c r="AF31">
        <v>0</v>
      </c>
      <c r="AG31">
        <v>0</v>
      </c>
      <c r="AH31">
        <v>30.4325376072</v>
      </c>
      <c r="AI31">
        <v>0.8082501810601691</v>
      </c>
      <c r="AJ31">
        <v>0</v>
      </c>
      <c r="AK31">
        <v>11.256555929968137</v>
      </c>
      <c r="AL31">
        <v>20.804550000000006</v>
      </c>
      <c r="AM31">
        <v>4.0144417889506094</v>
      </c>
      <c r="AN31">
        <v>0</v>
      </c>
      <c r="AO31">
        <v>6.2727839999999997</v>
      </c>
      <c r="AP31">
        <v>1.4640272621338761</v>
      </c>
      <c r="AQ31">
        <v>0</v>
      </c>
      <c r="AR31">
        <v>13.178800000000003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778.42247068962479</v>
      </c>
      <c r="DN31">
        <v>25.983151427580236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97.148993597232263</v>
      </c>
      <c r="L32">
        <v>39.017229836047441</v>
      </c>
      <c r="M32">
        <v>0</v>
      </c>
      <c r="N32">
        <v>29.999573549000477</v>
      </c>
      <c r="O32">
        <v>50.381250150787551</v>
      </c>
      <c r="P32">
        <v>69.041691939642064</v>
      </c>
      <c r="Q32">
        <v>3.3274197705644029</v>
      </c>
      <c r="R32">
        <v>10.767584892805957</v>
      </c>
      <c r="S32">
        <v>4.5829393127146245</v>
      </c>
      <c r="T32">
        <v>0</v>
      </c>
      <c r="U32">
        <v>292.42104372743512</v>
      </c>
      <c r="V32">
        <v>4.6067769784172654</v>
      </c>
      <c r="W32">
        <v>10.639014311434318</v>
      </c>
      <c r="X32">
        <v>37.47303400171598</v>
      </c>
      <c r="Y32">
        <v>0</v>
      </c>
      <c r="Z32">
        <v>1.6646652</v>
      </c>
      <c r="AA32">
        <v>10.705230943060084</v>
      </c>
      <c r="AB32">
        <v>10.036103886848442</v>
      </c>
      <c r="AC32">
        <v>7.3809582818159223</v>
      </c>
      <c r="AD32">
        <v>9.281272037535869</v>
      </c>
      <c r="AE32">
        <v>12.557578869470158</v>
      </c>
      <c r="AF32">
        <v>0</v>
      </c>
      <c r="AG32">
        <v>0</v>
      </c>
      <c r="AH32">
        <v>30.4325376072</v>
      </c>
      <c r="AI32">
        <v>0.8082501810601691</v>
      </c>
      <c r="AJ32">
        <v>0</v>
      </c>
      <c r="AK32">
        <v>11.256555929968137</v>
      </c>
      <c r="AL32">
        <v>20.804550000000006</v>
      </c>
      <c r="AM32">
        <v>4.0144417889506094</v>
      </c>
      <c r="AN32">
        <v>0</v>
      </c>
      <c r="AO32">
        <v>6.2727839999999997</v>
      </c>
      <c r="AP32">
        <v>1.4640272621338761</v>
      </c>
      <c r="AQ32">
        <v>0</v>
      </c>
      <c r="AR32">
        <v>12.057200000000002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770.62076275611037</v>
      </c>
      <c r="DN32">
        <v>25.722745348150553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97.148993597232263</v>
      </c>
      <c r="L33">
        <v>37.825647291134345</v>
      </c>
      <c r="M33">
        <v>0</v>
      </c>
      <c r="N33">
        <v>29.999573549000477</v>
      </c>
      <c r="O33">
        <v>50.381250150787551</v>
      </c>
      <c r="P33">
        <v>69.041691939642064</v>
      </c>
      <c r="Q33">
        <v>3.0325995641493781</v>
      </c>
      <c r="R33">
        <v>7.5601189465506824</v>
      </c>
      <c r="S33">
        <v>3.6636734072390511</v>
      </c>
      <c r="T33">
        <v>0</v>
      </c>
      <c r="U33">
        <v>292.42104372743512</v>
      </c>
      <c r="V33">
        <v>2.0233248920863307</v>
      </c>
      <c r="W33">
        <v>6.4510474812016811</v>
      </c>
      <c r="X33">
        <v>29.025416606819412</v>
      </c>
      <c r="Y33">
        <v>0</v>
      </c>
      <c r="Z33">
        <v>1.6646652</v>
      </c>
      <c r="AA33">
        <v>10.705230943060084</v>
      </c>
      <c r="AB33">
        <v>10.158000000000001</v>
      </c>
      <c r="AC33">
        <v>7.3809582818159223</v>
      </c>
      <c r="AD33">
        <v>9.281272037535869</v>
      </c>
      <c r="AE33">
        <v>12.557578869470158</v>
      </c>
      <c r="AF33">
        <v>0</v>
      </c>
      <c r="AG33">
        <v>0</v>
      </c>
      <c r="AH33">
        <v>30.4325376072</v>
      </c>
      <c r="AI33">
        <v>0.8082501810601691</v>
      </c>
      <c r="AJ33">
        <v>0</v>
      </c>
      <c r="AK33">
        <v>11.256555929968137</v>
      </c>
      <c r="AL33">
        <v>20.804550000000006</v>
      </c>
      <c r="AM33">
        <v>4.0144417889506094</v>
      </c>
      <c r="AN33">
        <v>0</v>
      </c>
      <c r="AO33">
        <v>5.9740799999999998</v>
      </c>
      <c r="AP33">
        <v>1.4640272621338761</v>
      </c>
      <c r="AQ33">
        <v>0</v>
      </c>
      <c r="AR33">
        <v>12.057200000000002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750.29038987708793</v>
      </c>
      <c r="DN33">
        <v>25.044139425805263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90.4404235997239</v>
      </c>
      <c r="L34">
        <v>34.852921428280979</v>
      </c>
      <c r="M34">
        <v>0</v>
      </c>
      <c r="N34">
        <v>29.999573549000477</v>
      </c>
      <c r="O34">
        <v>50.381250150787551</v>
      </c>
      <c r="P34">
        <v>69.041691939642064</v>
      </c>
      <c r="Q34">
        <v>3.0325995641493781</v>
      </c>
      <c r="R34">
        <v>6.0320235675803362</v>
      </c>
      <c r="S34">
        <v>3.6636734072390511</v>
      </c>
      <c r="T34">
        <v>0</v>
      </c>
      <c r="U34">
        <v>292.42104372743512</v>
      </c>
      <c r="V34">
        <v>2.0233248920863307</v>
      </c>
      <c r="W34">
        <v>6.4510474812016811</v>
      </c>
      <c r="X34">
        <v>29.025416606819412</v>
      </c>
      <c r="Y34">
        <v>0</v>
      </c>
      <c r="Z34">
        <v>1.6646652</v>
      </c>
      <c r="AA34">
        <v>10.705230943060084</v>
      </c>
      <c r="AB34">
        <v>10.158000000000001</v>
      </c>
      <c r="AC34">
        <v>7.3809582818159223</v>
      </c>
      <c r="AD34">
        <v>9.281272037535869</v>
      </c>
      <c r="AE34">
        <v>12.557578869470158</v>
      </c>
      <c r="AF34">
        <v>0</v>
      </c>
      <c r="AG34">
        <v>0</v>
      </c>
      <c r="AH34">
        <v>30.4325376072</v>
      </c>
      <c r="AI34">
        <v>0.8082501810601691</v>
      </c>
      <c r="AJ34">
        <v>0</v>
      </c>
      <c r="AK34">
        <v>11.256555929968137</v>
      </c>
      <c r="AL34">
        <v>20.804550000000006</v>
      </c>
      <c r="AM34">
        <v>4.0144417889506094</v>
      </c>
      <c r="AN34">
        <v>0</v>
      </c>
      <c r="AO34">
        <v>5.9740799999999998</v>
      </c>
      <c r="AP34">
        <v>1.4640272621338761</v>
      </c>
      <c r="AQ34">
        <v>0</v>
      </c>
      <c r="AR34">
        <v>12.057200000000002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739.44306218842303</v>
      </c>
      <c r="DN34">
        <v>24.682075875138196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90.4404235997239</v>
      </c>
      <c r="L35">
        <v>34.852921428280979</v>
      </c>
      <c r="M35">
        <v>0</v>
      </c>
      <c r="N35">
        <v>29.999573549000477</v>
      </c>
      <c r="O35">
        <v>50.381250150787551</v>
      </c>
      <c r="P35">
        <v>69.041691939642064</v>
      </c>
      <c r="Q35">
        <v>3.0215836166096417</v>
      </c>
      <c r="R35">
        <v>6.0320235675803362</v>
      </c>
      <c r="S35">
        <v>3.6474987406652328</v>
      </c>
      <c r="T35">
        <v>0</v>
      </c>
      <c r="U35">
        <v>292.42104372743512</v>
      </c>
      <c r="V35">
        <v>2.0233248920863307</v>
      </c>
      <c r="W35">
        <v>6.4510474812016811</v>
      </c>
      <c r="X35">
        <v>29.025416606819412</v>
      </c>
      <c r="Y35">
        <v>0</v>
      </c>
      <c r="Z35">
        <v>1.6646652</v>
      </c>
      <c r="AA35">
        <v>10.705230943060084</v>
      </c>
      <c r="AB35">
        <v>10.158000000000001</v>
      </c>
      <c r="AC35">
        <v>7.3809582818159223</v>
      </c>
      <c r="AD35">
        <v>9.281272037535869</v>
      </c>
      <c r="AE35">
        <v>12.557578869470158</v>
      </c>
      <c r="AF35">
        <v>0</v>
      </c>
      <c r="AG35">
        <v>0</v>
      </c>
      <c r="AH35">
        <v>27.1059037755</v>
      </c>
      <c r="AI35">
        <v>0.8082501810601691</v>
      </c>
      <c r="AJ35">
        <v>0</v>
      </c>
      <c r="AK35">
        <v>11.256555929968137</v>
      </c>
      <c r="AL35">
        <v>20.804550000000006</v>
      </c>
      <c r="AM35">
        <v>3.9954799370809964</v>
      </c>
      <c r="AN35">
        <v>0</v>
      </c>
      <c r="AO35">
        <v>6.2727839999999997</v>
      </c>
      <c r="AP35">
        <v>1.4640272621338761</v>
      </c>
      <c r="AQ35">
        <v>0</v>
      </c>
      <c r="AR35">
        <v>12.057200000000002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736.46826895698189</v>
      </c>
      <c r="DN35">
        <v>24.582786808896053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90.4404235997239</v>
      </c>
      <c r="L36">
        <v>34.852921428280979</v>
      </c>
      <c r="M36">
        <v>0</v>
      </c>
      <c r="N36">
        <v>29.999573549000477</v>
      </c>
      <c r="O36">
        <v>50.381250150787551</v>
      </c>
      <c r="P36">
        <v>69.041691939642064</v>
      </c>
      <c r="Q36">
        <v>3.0215836166096417</v>
      </c>
      <c r="R36">
        <v>6.0320235675803362</v>
      </c>
      <c r="S36">
        <v>3.6474987406652328</v>
      </c>
      <c r="T36">
        <v>0</v>
      </c>
      <c r="U36">
        <v>292.42104372743512</v>
      </c>
      <c r="V36">
        <v>2.0233248920863307</v>
      </c>
      <c r="W36">
        <v>6.4510474812016811</v>
      </c>
      <c r="X36">
        <v>29.025416606819412</v>
      </c>
      <c r="Y36">
        <v>0</v>
      </c>
      <c r="Z36">
        <v>1.6646652</v>
      </c>
      <c r="AA36">
        <v>10.705230943060084</v>
      </c>
      <c r="AB36">
        <v>10.158000000000001</v>
      </c>
      <c r="AC36">
        <v>7.3809582818159223</v>
      </c>
      <c r="AD36">
        <v>9.281272037535869</v>
      </c>
      <c r="AE36">
        <v>12.557578869470158</v>
      </c>
      <c r="AF36">
        <v>0</v>
      </c>
      <c r="AG36">
        <v>0</v>
      </c>
      <c r="AH36">
        <v>30.4325376072</v>
      </c>
      <c r="AI36">
        <v>0.8082501810601691</v>
      </c>
      <c r="AJ36">
        <v>0</v>
      </c>
      <c r="AK36">
        <v>11.256555929968137</v>
      </c>
      <c r="AL36">
        <v>20.804550000000006</v>
      </c>
      <c r="AM36">
        <v>2.6410801306779321</v>
      </c>
      <c r="AN36">
        <v>0</v>
      </c>
      <c r="AO36">
        <v>6.2727839999999997</v>
      </c>
      <c r="AP36">
        <v>1.4640272621338761</v>
      </c>
      <c r="AQ36">
        <v>0</v>
      </c>
      <c r="AR36">
        <v>12.057200000000002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738.37679974424464</v>
      </c>
      <c r="DN36">
        <v>24.646490046930211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90.487785145549282</v>
      </c>
      <c r="L37">
        <v>34.852921428280979</v>
      </c>
      <c r="M37">
        <v>0</v>
      </c>
      <c r="N37">
        <v>29.999573549000477</v>
      </c>
      <c r="O37">
        <v>50.381250150787551</v>
      </c>
      <c r="P37">
        <v>69.041691939642064</v>
      </c>
      <c r="Q37">
        <v>3.0241336324111336</v>
      </c>
      <c r="R37">
        <v>6.0320235675803362</v>
      </c>
      <c r="S37">
        <v>3.6285709927521639</v>
      </c>
      <c r="T37">
        <v>0</v>
      </c>
      <c r="U37">
        <v>292.42104372743512</v>
      </c>
      <c r="V37">
        <v>2.0233248920863307</v>
      </c>
      <c r="W37">
        <v>6.4510474812016811</v>
      </c>
      <c r="X37">
        <v>29.025416606819412</v>
      </c>
      <c r="Y37">
        <v>0</v>
      </c>
      <c r="Z37">
        <v>1.6646652</v>
      </c>
      <c r="AA37">
        <v>10.705230943060084</v>
      </c>
      <c r="AB37">
        <v>10.158000000000001</v>
      </c>
      <c r="AC37">
        <v>7.3809582818159223</v>
      </c>
      <c r="AD37">
        <v>9.281272037535869</v>
      </c>
      <c r="AE37">
        <v>12.557578869470158</v>
      </c>
      <c r="AF37">
        <v>0</v>
      </c>
      <c r="AG37">
        <v>0</v>
      </c>
      <c r="AH37">
        <v>30.4325376072</v>
      </c>
      <c r="AI37">
        <v>3.8796001448481361</v>
      </c>
      <c r="AJ37">
        <v>0</v>
      </c>
      <c r="AK37">
        <v>11.256555929968137</v>
      </c>
      <c r="AL37">
        <v>20.804550000000006</v>
      </c>
      <c r="AM37">
        <v>2.200899987900192</v>
      </c>
      <c r="AN37">
        <v>0</v>
      </c>
      <c r="AO37">
        <v>6.2727839999999997</v>
      </c>
      <c r="AP37">
        <v>1.4640272621338761</v>
      </c>
      <c r="AQ37">
        <v>0</v>
      </c>
      <c r="AR37">
        <v>12.057200000000002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740.95296179830075</v>
      </c>
      <c r="DN37">
        <v>24.732481627598119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90.487785145549282</v>
      </c>
      <c r="L38">
        <v>34.852921428280979</v>
      </c>
      <c r="M38">
        <v>0</v>
      </c>
      <c r="N38">
        <v>29.999573549000477</v>
      </c>
      <c r="O38">
        <v>50.381250150787551</v>
      </c>
      <c r="P38">
        <v>69.041691939642064</v>
      </c>
      <c r="Q38">
        <v>3.0241336324111336</v>
      </c>
      <c r="R38">
        <v>6.0320235675803362</v>
      </c>
      <c r="S38">
        <v>3.6285709927521639</v>
      </c>
      <c r="T38">
        <v>0</v>
      </c>
      <c r="U38">
        <v>292.42104372743512</v>
      </c>
      <c r="V38">
        <v>2.0233248920863307</v>
      </c>
      <c r="W38">
        <v>6.4510474812016811</v>
      </c>
      <c r="X38">
        <v>29.025416606819412</v>
      </c>
      <c r="Y38">
        <v>0</v>
      </c>
      <c r="Z38">
        <v>1.6646652</v>
      </c>
      <c r="AA38">
        <v>10.705230943060084</v>
      </c>
      <c r="AB38">
        <v>10.158000000000001</v>
      </c>
      <c r="AC38">
        <v>7.3809582818159223</v>
      </c>
      <c r="AD38">
        <v>9.281272037535869</v>
      </c>
      <c r="AE38">
        <v>12.557578869470158</v>
      </c>
      <c r="AF38">
        <v>0</v>
      </c>
      <c r="AG38">
        <v>0</v>
      </c>
      <c r="AH38">
        <v>30.4325376072</v>
      </c>
      <c r="AI38">
        <v>3.8796001448481361</v>
      </c>
      <c r="AJ38">
        <v>0</v>
      </c>
      <c r="AK38">
        <v>11.256555929968137</v>
      </c>
      <c r="AL38">
        <v>20.804550000000006</v>
      </c>
      <c r="AM38">
        <v>1.3408560067758934</v>
      </c>
      <c r="AN38">
        <v>0</v>
      </c>
      <c r="AO38">
        <v>6.2727839999999997</v>
      </c>
      <c r="AP38">
        <v>1.4640272621338761</v>
      </c>
      <c r="AQ38">
        <v>0</v>
      </c>
      <c r="AR38">
        <v>12.057200000000002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740.12069728347979</v>
      </c>
      <c r="DN38">
        <v>24.704702161294726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97.148993597232263</v>
      </c>
      <c r="L39">
        <v>35.629787637679044</v>
      </c>
      <c r="M39">
        <v>0</v>
      </c>
      <c r="N39">
        <v>29.999573549000477</v>
      </c>
      <c r="O39">
        <v>50.381250150787551</v>
      </c>
      <c r="P39">
        <v>69.041691939642064</v>
      </c>
      <c r="Q39">
        <v>2.9976241822163638</v>
      </c>
      <c r="R39">
        <v>6.0320235675803362</v>
      </c>
      <c r="S39">
        <v>3.6478124463784569</v>
      </c>
      <c r="T39">
        <v>0</v>
      </c>
      <c r="U39">
        <v>292.42104372743512</v>
      </c>
      <c r="V39">
        <v>2.0233248920863307</v>
      </c>
      <c r="W39">
        <v>6.4510474812016811</v>
      </c>
      <c r="X39">
        <v>29.025416606819412</v>
      </c>
      <c r="Y39">
        <v>0</v>
      </c>
      <c r="Z39">
        <v>1.6646652</v>
      </c>
      <c r="AA39">
        <v>10.705230943060084</v>
      </c>
      <c r="AB39">
        <v>10.158000000000001</v>
      </c>
      <c r="AC39">
        <v>7.3809582818159223</v>
      </c>
      <c r="AD39">
        <v>9.281272037535869</v>
      </c>
      <c r="AE39">
        <v>12.557578869470158</v>
      </c>
      <c r="AF39">
        <v>0</v>
      </c>
      <c r="AG39">
        <v>0</v>
      </c>
      <c r="AH39">
        <v>30.4325376072</v>
      </c>
      <c r="AI39">
        <v>3.8796001448481361</v>
      </c>
      <c r="AJ39">
        <v>0</v>
      </c>
      <c r="AK39">
        <v>11.256555929968137</v>
      </c>
      <c r="AL39">
        <v>20.804550000000006</v>
      </c>
      <c r="AM39">
        <v>1.3408560067758934</v>
      </c>
      <c r="AN39">
        <v>0</v>
      </c>
      <c r="AO39">
        <v>6.2727839999999997</v>
      </c>
      <c r="AP39">
        <v>1.4640272621338761</v>
      </c>
      <c r="AQ39">
        <v>0</v>
      </c>
      <c r="AR39">
        <v>12.057200000000002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747.3114932044582</v>
      </c>
      <c r="DN39">
        <v>24.944712904829082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97.148993597232263</v>
      </c>
      <c r="L40">
        <v>35.629787637679044</v>
      </c>
      <c r="M40">
        <v>0</v>
      </c>
      <c r="N40">
        <v>29.999573549000477</v>
      </c>
      <c r="O40">
        <v>50.381250150787551</v>
      </c>
      <c r="P40">
        <v>69.041691939642064</v>
      </c>
      <c r="Q40">
        <v>2.9976241822163638</v>
      </c>
      <c r="R40">
        <v>6.0320235675803362</v>
      </c>
      <c r="S40">
        <v>3.6478124463784569</v>
      </c>
      <c r="T40">
        <v>0</v>
      </c>
      <c r="U40">
        <v>292.42104372743512</v>
      </c>
      <c r="V40">
        <v>2.0233248920863307</v>
      </c>
      <c r="W40">
        <v>6.4510474812016811</v>
      </c>
      <c r="X40">
        <v>29.025416606819412</v>
      </c>
      <c r="Y40">
        <v>0</v>
      </c>
      <c r="Z40">
        <v>1.6646652</v>
      </c>
      <c r="AA40">
        <v>10.705230943060084</v>
      </c>
      <c r="AB40">
        <v>10.158000000000001</v>
      </c>
      <c r="AC40">
        <v>7.3809582818159223</v>
      </c>
      <c r="AD40">
        <v>9.281272037535869</v>
      </c>
      <c r="AE40">
        <v>12.557578869470158</v>
      </c>
      <c r="AF40">
        <v>0</v>
      </c>
      <c r="AG40">
        <v>0</v>
      </c>
      <c r="AH40">
        <v>30.4325376072</v>
      </c>
      <c r="AI40">
        <v>3.8796001448481361</v>
      </c>
      <c r="AJ40">
        <v>0</v>
      </c>
      <c r="AK40">
        <v>11.256555929968137</v>
      </c>
      <c r="AL40">
        <v>20.804550000000006</v>
      </c>
      <c r="AM40">
        <v>1.3408560067758934</v>
      </c>
      <c r="AN40">
        <v>0</v>
      </c>
      <c r="AO40">
        <v>6.2727839999999997</v>
      </c>
      <c r="AP40">
        <v>1.4640272621338761</v>
      </c>
      <c r="AQ40">
        <v>0</v>
      </c>
      <c r="AR40">
        <v>12.057200000000002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747.3114932044582</v>
      </c>
      <c r="DN40">
        <v>24.944712904829082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109.13834777928724</v>
      </c>
      <c r="L41">
        <v>35.629787637679044</v>
      </c>
      <c r="M41">
        <v>0</v>
      </c>
      <c r="N41">
        <v>29.999573549000477</v>
      </c>
      <c r="O41">
        <v>50.381250150787551</v>
      </c>
      <c r="P41">
        <v>69.041691939642064</v>
      </c>
      <c r="Q41">
        <v>2.9976241822163638</v>
      </c>
      <c r="R41">
        <v>6.0320235675803362</v>
      </c>
      <c r="S41">
        <v>3.6478124463784569</v>
      </c>
      <c r="T41">
        <v>0</v>
      </c>
      <c r="U41">
        <v>292.42104372743512</v>
      </c>
      <c r="V41">
        <v>2.0233248920863307</v>
      </c>
      <c r="W41">
        <v>6.4510474812016811</v>
      </c>
      <c r="X41">
        <v>29.025416606819412</v>
      </c>
      <c r="Y41">
        <v>0</v>
      </c>
      <c r="Z41">
        <v>1.6646652</v>
      </c>
      <c r="AA41">
        <v>10.705230943060084</v>
      </c>
      <c r="AB41">
        <v>10.158000000000001</v>
      </c>
      <c r="AC41">
        <v>7.3809582818159223</v>
      </c>
      <c r="AD41">
        <v>9.281272037535869</v>
      </c>
      <c r="AE41">
        <v>12.557578869470158</v>
      </c>
      <c r="AF41">
        <v>0</v>
      </c>
      <c r="AG41">
        <v>0</v>
      </c>
      <c r="AH41">
        <v>30.4325376072</v>
      </c>
      <c r="AI41">
        <v>0.8082501810601691</v>
      </c>
      <c r="AJ41">
        <v>0</v>
      </c>
      <c r="AK41">
        <v>11.256555929968137</v>
      </c>
      <c r="AL41">
        <v>20.804550000000006</v>
      </c>
      <c r="AM41">
        <v>1.3408560067758934</v>
      </c>
      <c r="AN41">
        <v>0</v>
      </c>
      <c r="AO41">
        <v>6.2727839999999997</v>
      </c>
      <c r="AP41">
        <v>1.4640272621338761</v>
      </c>
      <c r="AQ41">
        <v>0</v>
      </c>
      <c r="AR41">
        <v>12.057200000000002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755.9414458392306</v>
      </c>
      <c r="DN41">
        <v>25.232764488323745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109.13834777928724</v>
      </c>
      <c r="L42">
        <v>35.629787637679044</v>
      </c>
      <c r="M42">
        <v>0</v>
      </c>
      <c r="N42">
        <v>29.999573549000477</v>
      </c>
      <c r="O42">
        <v>50.381250150787551</v>
      </c>
      <c r="P42">
        <v>69.041691939642064</v>
      </c>
      <c r="Q42">
        <v>2.9976241822163638</v>
      </c>
      <c r="R42">
        <v>6.0320235675803362</v>
      </c>
      <c r="S42">
        <v>3.6478124463784569</v>
      </c>
      <c r="T42">
        <v>0</v>
      </c>
      <c r="U42">
        <v>292.42104372743512</v>
      </c>
      <c r="V42">
        <v>2.0233248920863307</v>
      </c>
      <c r="W42">
        <v>6.4510474812016811</v>
      </c>
      <c r="X42">
        <v>29.025416606819412</v>
      </c>
      <c r="Y42">
        <v>0</v>
      </c>
      <c r="Z42">
        <v>1.6646652</v>
      </c>
      <c r="AA42">
        <v>10.705230943060084</v>
      </c>
      <c r="AB42">
        <v>10.158000000000001</v>
      </c>
      <c r="AC42">
        <v>7.3809582818159223</v>
      </c>
      <c r="AD42">
        <v>9.281272037535869</v>
      </c>
      <c r="AE42">
        <v>12.557578869470158</v>
      </c>
      <c r="AF42">
        <v>0</v>
      </c>
      <c r="AG42">
        <v>0</v>
      </c>
      <c r="AH42">
        <v>30.4325376072</v>
      </c>
      <c r="AI42">
        <v>0.8082501810601691</v>
      </c>
      <c r="AJ42">
        <v>0</v>
      </c>
      <c r="AK42">
        <v>11.256555929968137</v>
      </c>
      <c r="AL42">
        <v>20.804550000000006</v>
      </c>
      <c r="AM42">
        <v>1.3408560067758934</v>
      </c>
      <c r="AN42">
        <v>0</v>
      </c>
      <c r="AO42">
        <v>6.2727839999999997</v>
      </c>
      <c r="AP42">
        <v>1.4640272621338761</v>
      </c>
      <c r="AQ42">
        <v>0</v>
      </c>
      <c r="AR42">
        <v>12.057200000000002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755.9414458392306</v>
      </c>
      <c r="DN42">
        <v>25.232764488323745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109.13834777928724</v>
      </c>
      <c r="L43">
        <v>35.732772075255305</v>
      </c>
      <c r="M43">
        <v>0</v>
      </c>
      <c r="N43">
        <v>29.999573549000477</v>
      </c>
      <c r="O43">
        <v>50.381250150787551</v>
      </c>
      <c r="P43">
        <v>69.041691939642064</v>
      </c>
      <c r="Q43">
        <v>2.5729028157878946</v>
      </c>
      <c r="R43">
        <v>7.108460154845667</v>
      </c>
      <c r="S43">
        <v>3.6658773780978757</v>
      </c>
      <c r="T43">
        <v>0</v>
      </c>
      <c r="U43">
        <v>292.42104372743512</v>
      </c>
      <c r="V43">
        <v>2.9615640999999999</v>
      </c>
      <c r="W43">
        <v>7.3853810291241562</v>
      </c>
      <c r="X43">
        <v>29.025416606819412</v>
      </c>
      <c r="Y43">
        <v>0</v>
      </c>
      <c r="Z43">
        <v>1.6646652</v>
      </c>
      <c r="AA43">
        <v>10.705230943060084</v>
      </c>
      <c r="AB43">
        <v>10.158000000000001</v>
      </c>
      <c r="AC43">
        <v>7.3809582818159223</v>
      </c>
      <c r="AD43">
        <v>9.281272037535869</v>
      </c>
      <c r="AE43">
        <v>12.557578869470158</v>
      </c>
      <c r="AF43">
        <v>0</v>
      </c>
      <c r="AG43">
        <v>0</v>
      </c>
      <c r="AH43">
        <v>30.4325376072</v>
      </c>
      <c r="AI43">
        <v>0.8082501810601691</v>
      </c>
      <c r="AJ43">
        <v>0</v>
      </c>
      <c r="AK43">
        <v>11.256555929968137</v>
      </c>
      <c r="AL43">
        <v>20.804550000000006</v>
      </c>
      <c r="AM43">
        <v>1.3408560067758934</v>
      </c>
      <c r="AN43">
        <v>0</v>
      </c>
      <c r="AO43">
        <v>5.9740799999999998</v>
      </c>
      <c r="AP43">
        <v>1.4640272621338761</v>
      </c>
      <c r="AQ43">
        <v>0</v>
      </c>
      <c r="AR43">
        <v>12.057200000000002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758.2122973791578</v>
      </c>
      <c r="DN43">
        <v>25.308546294364994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109.13834777928724</v>
      </c>
      <c r="L44">
        <v>35.732772075255305</v>
      </c>
      <c r="M44">
        <v>0</v>
      </c>
      <c r="N44">
        <v>29.999573549000477</v>
      </c>
      <c r="O44">
        <v>50.381250150787551</v>
      </c>
      <c r="P44">
        <v>69.041691939642064</v>
      </c>
      <c r="Q44">
        <v>2.5729028157878946</v>
      </c>
      <c r="R44">
        <v>7.5146237118450632</v>
      </c>
      <c r="S44">
        <v>3.6658773780978757</v>
      </c>
      <c r="T44">
        <v>0</v>
      </c>
      <c r="U44">
        <v>292.42104372743512</v>
      </c>
      <c r="V44">
        <v>2.9615640999999999</v>
      </c>
      <c r="W44">
        <v>7.8835918099339857</v>
      </c>
      <c r="X44">
        <v>29.025416606819412</v>
      </c>
      <c r="Y44">
        <v>0</v>
      </c>
      <c r="Z44">
        <v>1.6646652</v>
      </c>
      <c r="AA44">
        <v>10.705230943060084</v>
      </c>
      <c r="AB44">
        <v>10.158000000000001</v>
      </c>
      <c r="AC44">
        <v>7.3809582818159223</v>
      </c>
      <c r="AD44">
        <v>9.281272037535869</v>
      </c>
      <c r="AE44">
        <v>12.557578869470158</v>
      </c>
      <c r="AF44">
        <v>0</v>
      </c>
      <c r="AG44">
        <v>0</v>
      </c>
      <c r="AH44">
        <v>30.4325376072</v>
      </c>
      <c r="AI44">
        <v>0.8082501810601691</v>
      </c>
      <c r="AJ44">
        <v>0</v>
      </c>
      <c r="AK44">
        <v>11.256555929968137</v>
      </c>
      <c r="AL44">
        <v>20.804550000000006</v>
      </c>
      <c r="AM44">
        <v>1.3408560067758934</v>
      </c>
      <c r="AN44">
        <v>0</v>
      </c>
      <c r="AO44">
        <v>5.9740799999999998</v>
      </c>
      <c r="AP44">
        <v>1.4640272621338761</v>
      </c>
      <c r="AQ44">
        <v>0</v>
      </c>
      <c r="AR44">
        <v>12.057200000000002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759.08746595029322</v>
      </c>
      <c r="DN44">
        <v>25.337752061038863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109.13834777928724</v>
      </c>
      <c r="L45">
        <v>35.732772075255305</v>
      </c>
      <c r="M45">
        <v>0</v>
      </c>
      <c r="N45">
        <v>29.999573549000477</v>
      </c>
      <c r="O45">
        <v>50.381250150787551</v>
      </c>
      <c r="P45">
        <v>69.041691939642064</v>
      </c>
      <c r="Q45">
        <v>2.5729028157878946</v>
      </c>
      <c r="R45">
        <v>7.5146237118450632</v>
      </c>
      <c r="S45">
        <v>3.6658773780978757</v>
      </c>
      <c r="T45">
        <v>0</v>
      </c>
      <c r="U45">
        <v>292.42104372743512</v>
      </c>
      <c r="V45">
        <v>2.9615640999999999</v>
      </c>
      <c r="W45">
        <v>7.8835918099339857</v>
      </c>
      <c r="X45">
        <v>29.025416606819412</v>
      </c>
      <c r="Y45">
        <v>0</v>
      </c>
      <c r="Z45">
        <v>1.6646652</v>
      </c>
      <c r="AA45">
        <v>10.705230943060084</v>
      </c>
      <c r="AB45">
        <v>10.158000000000001</v>
      </c>
      <c r="AC45">
        <v>7.3809582818159223</v>
      </c>
      <c r="AD45">
        <v>9.281272037535869</v>
      </c>
      <c r="AE45">
        <v>12.557578869470158</v>
      </c>
      <c r="AF45">
        <v>0</v>
      </c>
      <c r="AG45">
        <v>0</v>
      </c>
      <c r="AH45">
        <v>30.4325376072</v>
      </c>
      <c r="AI45">
        <v>0.8082501810601691</v>
      </c>
      <c r="AJ45">
        <v>0</v>
      </c>
      <c r="AK45">
        <v>11.256555929968137</v>
      </c>
      <c r="AL45">
        <v>13.574600000000002</v>
      </c>
      <c r="AM45">
        <v>1.3408560067758934</v>
      </c>
      <c r="AN45">
        <v>0</v>
      </c>
      <c r="AO45">
        <v>5.9740799999999998</v>
      </c>
      <c r="AP45">
        <v>1.9520363495118349</v>
      </c>
      <c r="AQ45">
        <v>0</v>
      </c>
      <c r="AR45">
        <v>12.057200000000002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752.56326077173742</v>
      </c>
      <c r="DN45">
        <v>25.12001632697249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109.13834777928724</v>
      </c>
      <c r="L46">
        <v>35.732772075255305</v>
      </c>
      <c r="M46">
        <v>0</v>
      </c>
      <c r="N46">
        <v>29.999573549000477</v>
      </c>
      <c r="O46">
        <v>50.381250150787551</v>
      </c>
      <c r="P46">
        <v>69.041691939642064</v>
      </c>
      <c r="Q46">
        <v>2.5729028157878946</v>
      </c>
      <c r="R46">
        <v>7.5146237118450632</v>
      </c>
      <c r="S46">
        <v>3.6658773780978757</v>
      </c>
      <c r="T46">
        <v>0</v>
      </c>
      <c r="U46">
        <v>292.42104372743512</v>
      </c>
      <c r="V46">
        <v>2.9615640999999999</v>
      </c>
      <c r="W46">
        <v>7.8835918099339857</v>
      </c>
      <c r="X46">
        <v>29.025416606819412</v>
      </c>
      <c r="Y46">
        <v>0</v>
      </c>
      <c r="Z46">
        <v>1.6646652</v>
      </c>
      <c r="AA46">
        <v>10.705230943060084</v>
      </c>
      <c r="AB46">
        <v>10.158000000000001</v>
      </c>
      <c r="AC46">
        <v>7.3809582818159223</v>
      </c>
      <c r="AD46">
        <v>9.281272037535869</v>
      </c>
      <c r="AE46">
        <v>12.557578869470158</v>
      </c>
      <c r="AF46">
        <v>0</v>
      </c>
      <c r="AG46">
        <v>0</v>
      </c>
      <c r="AH46">
        <v>30.4325376072</v>
      </c>
      <c r="AI46">
        <v>0.8082501810601691</v>
      </c>
      <c r="AJ46">
        <v>0</v>
      </c>
      <c r="AK46">
        <v>11.256555929968137</v>
      </c>
      <c r="AL46">
        <v>13.574600000000002</v>
      </c>
      <c r="AM46">
        <v>1.3408560067758934</v>
      </c>
      <c r="AN46">
        <v>0</v>
      </c>
      <c r="AO46">
        <v>5.9740799999999998</v>
      </c>
      <c r="AP46">
        <v>1.9520363495118349</v>
      </c>
      <c r="AQ46">
        <v>0</v>
      </c>
      <c r="AR46">
        <v>13.178800000000003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753.64863329492596</v>
      </c>
      <c r="DN46">
        <v>25.156243803784086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109.13834777928724</v>
      </c>
      <c r="L47">
        <v>39.401922697744901</v>
      </c>
      <c r="M47">
        <v>0</v>
      </c>
      <c r="N47">
        <v>29.999573549000477</v>
      </c>
      <c r="O47">
        <v>50.381250150787551</v>
      </c>
      <c r="P47">
        <v>69.041691939642064</v>
      </c>
      <c r="Q47">
        <v>2.5729028157878946</v>
      </c>
      <c r="R47">
        <v>7.5146237118450632</v>
      </c>
      <c r="S47">
        <v>3.5338654966110425</v>
      </c>
      <c r="T47">
        <v>0</v>
      </c>
      <c r="U47">
        <v>292.42104372743512</v>
      </c>
      <c r="V47">
        <v>2.9615640999999999</v>
      </c>
      <c r="W47">
        <v>7.8835918099339857</v>
      </c>
      <c r="X47">
        <v>29.025416606819412</v>
      </c>
      <c r="Y47">
        <v>0</v>
      </c>
      <c r="Z47">
        <v>3.3293304000000004</v>
      </c>
      <c r="AA47">
        <v>10.705230943060084</v>
      </c>
      <c r="AB47">
        <v>10.036103886848442</v>
      </c>
      <c r="AC47">
        <v>7.3809582818159223</v>
      </c>
      <c r="AD47">
        <v>6.9448500024185487</v>
      </c>
      <c r="AE47">
        <v>12.557578869470158</v>
      </c>
      <c r="AF47">
        <v>0</v>
      </c>
      <c r="AG47">
        <v>0</v>
      </c>
      <c r="AH47">
        <v>30.4325376072</v>
      </c>
      <c r="AI47">
        <v>0</v>
      </c>
      <c r="AJ47">
        <v>0</v>
      </c>
      <c r="AK47">
        <v>11.256555929968137</v>
      </c>
      <c r="AL47">
        <v>13.574600000000002</v>
      </c>
      <c r="AM47">
        <v>1.3408560067758934</v>
      </c>
      <c r="AN47">
        <v>0</v>
      </c>
      <c r="AO47">
        <v>5.9740799999999998</v>
      </c>
      <c r="AP47">
        <v>1.9520363495118349</v>
      </c>
      <c r="AQ47">
        <v>0</v>
      </c>
      <c r="AR47">
        <v>13.178800000000003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755.52133248204734</v>
      </c>
      <c r="DN47">
        <v>25.218780228336442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109.13834777928724</v>
      </c>
      <c r="L48">
        <v>39.401922697744901</v>
      </c>
      <c r="M48">
        <v>0</v>
      </c>
      <c r="N48">
        <v>29.999573549000477</v>
      </c>
      <c r="O48">
        <v>50.381250150787551</v>
      </c>
      <c r="P48">
        <v>69.041691939642064</v>
      </c>
      <c r="Q48">
        <v>2.5729028157878946</v>
      </c>
      <c r="R48">
        <v>7.5146237118450632</v>
      </c>
      <c r="S48">
        <v>3.5338654966110425</v>
      </c>
      <c r="T48">
        <v>0</v>
      </c>
      <c r="U48">
        <v>292.42104372743512</v>
      </c>
      <c r="V48">
        <v>2.9615640999999999</v>
      </c>
      <c r="W48">
        <v>7.8835918099339857</v>
      </c>
      <c r="X48">
        <v>29.025416606819412</v>
      </c>
      <c r="Y48">
        <v>0</v>
      </c>
      <c r="Z48">
        <v>3.3293304000000004</v>
      </c>
      <c r="AA48">
        <v>10.705230943060084</v>
      </c>
      <c r="AB48">
        <v>10.036103886848442</v>
      </c>
      <c r="AC48">
        <v>7.3809582818159223</v>
      </c>
      <c r="AD48">
        <v>6.9448500024185487</v>
      </c>
      <c r="AE48">
        <v>12.557578869470158</v>
      </c>
      <c r="AF48">
        <v>0</v>
      </c>
      <c r="AG48">
        <v>0</v>
      </c>
      <c r="AH48">
        <v>30.4325376072</v>
      </c>
      <c r="AI48">
        <v>0</v>
      </c>
      <c r="AJ48">
        <v>0</v>
      </c>
      <c r="AK48">
        <v>11.256555929968137</v>
      </c>
      <c r="AL48">
        <v>20.804550000000006</v>
      </c>
      <c r="AM48">
        <v>1.3408560067758934</v>
      </c>
      <c r="AN48">
        <v>0</v>
      </c>
      <c r="AO48">
        <v>5.9740799999999998</v>
      </c>
      <c r="AP48">
        <v>1.9520363495118349</v>
      </c>
      <c r="AQ48">
        <v>0</v>
      </c>
      <c r="AR48">
        <v>12.057200000000002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761.43238275162992</v>
      </c>
      <c r="DN48">
        <v>25.416079958753762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92.567367882450938</v>
      </c>
      <c r="L49">
        <v>39.401922697744901</v>
      </c>
      <c r="M49">
        <v>0</v>
      </c>
      <c r="N49">
        <v>29.999573549000477</v>
      </c>
      <c r="O49">
        <v>50.381250150787551</v>
      </c>
      <c r="P49">
        <v>69.041691939642064</v>
      </c>
      <c r="Q49">
        <v>3.3274197705644029</v>
      </c>
      <c r="R49">
        <v>7.5146237118450632</v>
      </c>
      <c r="S49">
        <v>4.4976113587177577</v>
      </c>
      <c r="T49">
        <v>0</v>
      </c>
      <c r="U49">
        <v>292.42104372743512</v>
      </c>
      <c r="V49">
        <v>2.0525553237410072</v>
      </c>
      <c r="W49">
        <v>8.1882030853955587</v>
      </c>
      <c r="X49">
        <v>29.279444380183676</v>
      </c>
      <c r="Y49">
        <v>0</v>
      </c>
      <c r="Z49">
        <v>3.3293304000000004</v>
      </c>
      <c r="AA49">
        <v>10.705230943060084</v>
      </c>
      <c r="AB49">
        <v>10.036103886848442</v>
      </c>
      <c r="AC49">
        <v>7.3809582818159223</v>
      </c>
      <c r="AD49">
        <v>6.9448500024185487</v>
      </c>
      <c r="AE49">
        <v>12.557578869470158</v>
      </c>
      <c r="AF49">
        <v>0</v>
      </c>
      <c r="AG49">
        <v>0</v>
      </c>
      <c r="AH49">
        <v>30.4325376072</v>
      </c>
      <c r="AI49">
        <v>0</v>
      </c>
      <c r="AJ49">
        <v>0</v>
      </c>
      <c r="AK49">
        <v>11.256555929968137</v>
      </c>
      <c r="AL49">
        <v>20.804550000000006</v>
      </c>
      <c r="AM49">
        <v>1.3408560067758934</v>
      </c>
      <c r="AN49">
        <v>0</v>
      </c>
      <c r="AO49">
        <v>5.9740799999999998</v>
      </c>
      <c r="AP49">
        <v>3.0907242200604057</v>
      </c>
      <c r="AQ49">
        <v>0</v>
      </c>
      <c r="AR49">
        <v>12.057200000000002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747.82239922014458</v>
      </c>
      <c r="DN49">
        <v>24.961664553401647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87.557510251588269</v>
      </c>
      <c r="L50">
        <v>39.401922697744901</v>
      </c>
      <c r="M50">
        <v>0</v>
      </c>
      <c r="N50">
        <v>29.999573549000477</v>
      </c>
      <c r="O50">
        <v>50.381250150787551</v>
      </c>
      <c r="P50">
        <v>69.041691939642064</v>
      </c>
      <c r="Q50">
        <v>2.5729028157878946</v>
      </c>
      <c r="R50">
        <v>7.5146237118450632</v>
      </c>
      <c r="S50">
        <v>3.4937530764016858</v>
      </c>
      <c r="T50">
        <v>0</v>
      </c>
      <c r="U50">
        <v>292.42104372743512</v>
      </c>
      <c r="V50">
        <v>2.0525553237410072</v>
      </c>
      <c r="W50">
        <v>8.1882030853955587</v>
      </c>
      <c r="X50">
        <v>29.279444380183676</v>
      </c>
      <c r="Y50">
        <v>0</v>
      </c>
      <c r="Z50">
        <v>3.3293304000000004</v>
      </c>
      <c r="AA50">
        <v>10.705230943060084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30.4325376072</v>
      </c>
      <c r="AI50">
        <v>0</v>
      </c>
      <c r="AJ50">
        <v>0</v>
      </c>
      <c r="AK50">
        <v>11.256555929968137</v>
      </c>
      <c r="AL50">
        <v>21.571810000000006</v>
      </c>
      <c r="AM50">
        <v>1.3408560067758934</v>
      </c>
      <c r="AN50">
        <v>0</v>
      </c>
      <c r="AO50">
        <v>5.9740799999999998</v>
      </c>
      <c r="AP50">
        <v>3.0907242200604057</v>
      </c>
      <c r="AQ50">
        <v>0</v>
      </c>
      <c r="AR50">
        <v>12.057200000000002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742.01504297551105</v>
      </c>
      <c r="DN50">
        <v>24.768047930079831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87.557510251588269</v>
      </c>
      <c r="L51">
        <v>35.925285276740745</v>
      </c>
      <c r="M51">
        <v>0</v>
      </c>
      <c r="N51">
        <v>29.999573549000477</v>
      </c>
      <c r="O51">
        <v>50.381250150787551</v>
      </c>
      <c r="P51">
        <v>69.041691939642064</v>
      </c>
      <c r="Q51">
        <v>3.3274197705644029</v>
      </c>
      <c r="R51">
        <v>7.5146237118450632</v>
      </c>
      <c r="S51">
        <v>4.4976113587177577</v>
      </c>
      <c r="T51">
        <v>0</v>
      </c>
      <c r="U51">
        <v>292.42104372743512</v>
      </c>
      <c r="V51">
        <v>2.0525553237410072</v>
      </c>
      <c r="W51">
        <v>8.1882030853955587</v>
      </c>
      <c r="X51">
        <v>29.279444380183676</v>
      </c>
      <c r="Y51">
        <v>0</v>
      </c>
      <c r="Z51">
        <v>3.3293304000000004</v>
      </c>
      <c r="AA51">
        <v>10.705230943060084</v>
      </c>
      <c r="AB51">
        <v>10.036103886848442</v>
      </c>
      <c r="AC51">
        <v>7.3809582818159223</v>
      </c>
      <c r="AD51">
        <v>6.9448500024185487</v>
      </c>
      <c r="AE51">
        <v>12.557578869470158</v>
      </c>
      <c r="AF51">
        <v>0</v>
      </c>
      <c r="AG51">
        <v>0</v>
      </c>
      <c r="AH51">
        <v>36.519044830199995</v>
      </c>
      <c r="AI51">
        <v>0</v>
      </c>
      <c r="AJ51">
        <v>0</v>
      </c>
      <c r="AK51">
        <v>11.256555929968137</v>
      </c>
      <c r="AL51">
        <v>21.571810000000006</v>
      </c>
      <c r="AM51">
        <v>1.3408560067758934</v>
      </c>
      <c r="AN51">
        <v>0</v>
      </c>
      <c r="AO51">
        <v>5.9740799999999998</v>
      </c>
      <c r="AP51">
        <v>3.0907242200604057</v>
      </c>
      <c r="AQ51">
        <v>0</v>
      </c>
      <c r="AR51">
        <v>12.057200000000002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746.24240844595124</v>
      </c>
      <c r="DN51">
        <v>24.908927498728147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87.557510251588269</v>
      </c>
      <c r="L52">
        <v>35.908871060250341</v>
      </c>
      <c r="M52">
        <v>0</v>
      </c>
      <c r="N52">
        <v>29.999573549000477</v>
      </c>
      <c r="O52">
        <v>50.381250150787551</v>
      </c>
      <c r="P52">
        <v>69.041691939642064</v>
      </c>
      <c r="Q52">
        <v>3.3274197705644029</v>
      </c>
      <c r="R52">
        <v>7.5146237118450632</v>
      </c>
      <c r="S52">
        <v>4.4976113587177577</v>
      </c>
      <c r="T52">
        <v>0</v>
      </c>
      <c r="U52">
        <v>292.42104372743512</v>
      </c>
      <c r="V52">
        <v>2.0525553237410072</v>
      </c>
      <c r="W52">
        <v>8.1882030853955587</v>
      </c>
      <c r="X52">
        <v>29.279444380183676</v>
      </c>
      <c r="Y52">
        <v>0</v>
      </c>
      <c r="Z52">
        <v>3.3293304000000004</v>
      </c>
      <c r="AA52">
        <v>10.705230943060084</v>
      </c>
      <c r="AB52">
        <v>10.036103886848442</v>
      </c>
      <c r="AC52">
        <v>7.3809582818159223</v>
      </c>
      <c r="AD52">
        <v>6.9448500024185487</v>
      </c>
      <c r="AE52">
        <v>12.557578869470158</v>
      </c>
      <c r="AF52">
        <v>0</v>
      </c>
      <c r="AG52">
        <v>0</v>
      </c>
      <c r="AH52">
        <v>36.519044830199995</v>
      </c>
      <c r="AI52">
        <v>0</v>
      </c>
      <c r="AJ52">
        <v>0</v>
      </c>
      <c r="AK52">
        <v>11.256555929968137</v>
      </c>
      <c r="AL52">
        <v>21.571810000000006</v>
      </c>
      <c r="AM52">
        <v>1.3408560067758934</v>
      </c>
      <c r="AN52">
        <v>0</v>
      </c>
      <c r="AO52">
        <v>5.9740799999999998</v>
      </c>
      <c r="AP52">
        <v>3.0907242200604057</v>
      </c>
      <c r="AQ52">
        <v>0</v>
      </c>
      <c r="AR52">
        <v>12.057200000000002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746.22652438558123</v>
      </c>
      <c r="DN52">
        <v>24.908397342607763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87.557510251588269</v>
      </c>
      <c r="L53">
        <v>35.389129478588607</v>
      </c>
      <c r="M53">
        <v>0</v>
      </c>
      <c r="N53">
        <v>29.999573549000477</v>
      </c>
      <c r="O53">
        <v>50.381250150787551</v>
      </c>
      <c r="P53">
        <v>69.041691939642064</v>
      </c>
      <c r="Q53">
        <v>2.5729028157878946</v>
      </c>
      <c r="R53">
        <v>7.5146237118450632</v>
      </c>
      <c r="S53">
        <v>3.4937530764016858</v>
      </c>
      <c r="T53">
        <v>0</v>
      </c>
      <c r="U53">
        <v>292.42104372743512</v>
      </c>
      <c r="V53">
        <v>2.9611366906474821</v>
      </c>
      <c r="W53">
        <v>8.1882030853955587</v>
      </c>
      <c r="X53">
        <v>37.47303400171598</v>
      </c>
      <c r="Y53">
        <v>0</v>
      </c>
      <c r="Z53">
        <v>3.3293304000000004</v>
      </c>
      <c r="AA53">
        <v>10.705230943060084</v>
      </c>
      <c r="AB53">
        <v>10.036103886848442</v>
      </c>
      <c r="AC53">
        <v>7.3809582818159223</v>
      </c>
      <c r="AD53">
        <v>6.9448500024185487</v>
      </c>
      <c r="AE53">
        <v>12.557578869470158</v>
      </c>
      <c r="AF53">
        <v>0</v>
      </c>
      <c r="AG53">
        <v>0</v>
      </c>
      <c r="AH53">
        <v>36.519044830199995</v>
      </c>
      <c r="AI53">
        <v>0</v>
      </c>
      <c r="AJ53">
        <v>0</v>
      </c>
      <c r="AK53">
        <v>11.256555929968137</v>
      </c>
      <c r="AL53">
        <v>21.571810000000006</v>
      </c>
      <c r="AM53">
        <v>1.3408560067758934</v>
      </c>
      <c r="AN53">
        <v>0</v>
      </c>
      <c r="AO53">
        <v>5.9740799999999998</v>
      </c>
      <c r="AP53">
        <v>3.0907242200604057</v>
      </c>
      <c r="AQ53">
        <v>0</v>
      </c>
      <c r="AR53">
        <v>12.057200000000002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752.82969486066577</v>
      </c>
      <c r="DN53">
        <v>25.129281037207654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87.557510251588269</v>
      </c>
      <c r="L54">
        <v>35.389129478588607</v>
      </c>
      <c r="M54">
        <v>0</v>
      </c>
      <c r="N54">
        <v>29.999573549000477</v>
      </c>
      <c r="O54">
        <v>50.381250150787551</v>
      </c>
      <c r="P54">
        <v>69.041691939642064</v>
      </c>
      <c r="Q54">
        <v>2.5729028157878946</v>
      </c>
      <c r="R54">
        <v>7.5146237118450632</v>
      </c>
      <c r="S54">
        <v>3.4937530764016858</v>
      </c>
      <c r="T54">
        <v>0</v>
      </c>
      <c r="U54">
        <v>292.42104372743512</v>
      </c>
      <c r="V54">
        <v>2.9611366906474821</v>
      </c>
      <c r="W54">
        <v>8.1882030853955587</v>
      </c>
      <c r="X54">
        <v>37.47303400171598</v>
      </c>
      <c r="Y54">
        <v>0</v>
      </c>
      <c r="Z54">
        <v>3.3293304000000004</v>
      </c>
      <c r="AA54">
        <v>10.705230943060084</v>
      </c>
      <c r="AB54">
        <v>10.036103886848442</v>
      </c>
      <c r="AC54">
        <v>7.3809582818159223</v>
      </c>
      <c r="AD54">
        <v>6.9448500024185487</v>
      </c>
      <c r="AE54">
        <v>12.557578869470158</v>
      </c>
      <c r="AF54">
        <v>0</v>
      </c>
      <c r="AG54">
        <v>0</v>
      </c>
      <c r="AH54">
        <v>36.519044830199995</v>
      </c>
      <c r="AI54">
        <v>0</v>
      </c>
      <c r="AJ54">
        <v>0</v>
      </c>
      <c r="AK54">
        <v>11.256555929968137</v>
      </c>
      <c r="AL54">
        <v>21.571810000000006</v>
      </c>
      <c r="AM54">
        <v>1.3408560067758934</v>
      </c>
      <c r="AN54">
        <v>0</v>
      </c>
      <c r="AO54">
        <v>5.9740799999999998</v>
      </c>
      <c r="AP54">
        <v>1.9520363495118349</v>
      </c>
      <c r="AQ54">
        <v>0</v>
      </c>
      <c r="AR54">
        <v>12.057200000000002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751.7278534222196</v>
      </c>
      <c r="DN54">
        <v>25.092434605105147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87.557510251588269</v>
      </c>
      <c r="L55">
        <v>35.389129478588607</v>
      </c>
      <c r="M55">
        <v>0</v>
      </c>
      <c r="N55">
        <v>29.999573549000477</v>
      </c>
      <c r="O55">
        <v>50.381250150787551</v>
      </c>
      <c r="P55">
        <v>69.041691939642064</v>
      </c>
      <c r="Q55">
        <v>3.3274197705644029</v>
      </c>
      <c r="R55">
        <v>7.5146237118450632</v>
      </c>
      <c r="S55">
        <v>4.4976113587177577</v>
      </c>
      <c r="T55">
        <v>0</v>
      </c>
      <c r="U55">
        <v>292.42104372743512</v>
      </c>
      <c r="V55">
        <v>2.9611366906474821</v>
      </c>
      <c r="W55">
        <v>8.1882030853955587</v>
      </c>
      <c r="X55">
        <v>37.47303400171598</v>
      </c>
      <c r="Y55">
        <v>0</v>
      </c>
      <c r="Z55">
        <v>3.3293304000000004</v>
      </c>
      <c r="AA55">
        <v>10.705230943060084</v>
      </c>
      <c r="AB55">
        <v>10.036103886848442</v>
      </c>
      <c r="AC55">
        <v>7.3809582818159223</v>
      </c>
      <c r="AD55">
        <v>6.9448500024185487</v>
      </c>
      <c r="AE55">
        <v>12.557578869470158</v>
      </c>
      <c r="AF55">
        <v>0</v>
      </c>
      <c r="AG55">
        <v>0</v>
      </c>
      <c r="AH55">
        <v>36.519044830199995</v>
      </c>
      <c r="AI55">
        <v>0</v>
      </c>
      <c r="AJ55">
        <v>0</v>
      </c>
      <c r="AK55">
        <v>11.256555929968137</v>
      </c>
      <c r="AL55">
        <v>21.571810000000006</v>
      </c>
      <c r="AM55">
        <v>1.3408560067758934</v>
      </c>
      <c r="AN55">
        <v>0</v>
      </c>
      <c r="AO55">
        <v>5.9740799999999998</v>
      </c>
      <c r="AP55">
        <v>1.9520363495118349</v>
      </c>
      <c r="AQ55">
        <v>0</v>
      </c>
      <c r="AR55">
        <v>13.178800000000003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754.51502039532727</v>
      </c>
      <c r="DN55">
        <v>25.185242869090093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87.557510251588269</v>
      </c>
      <c r="L56">
        <v>35.389129478588607</v>
      </c>
      <c r="M56">
        <v>0</v>
      </c>
      <c r="N56">
        <v>29.999573549000477</v>
      </c>
      <c r="O56">
        <v>50.381250150787551</v>
      </c>
      <c r="P56">
        <v>69.041691939642064</v>
      </c>
      <c r="Q56">
        <v>3.3274197705644029</v>
      </c>
      <c r="R56">
        <v>7.5146237118450632</v>
      </c>
      <c r="S56">
        <v>4.4976113587177577</v>
      </c>
      <c r="T56">
        <v>0</v>
      </c>
      <c r="U56">
        <v>292.42104372743512</v>
      </c>
      <c r="V56">
        <v>2.9611366906474821</v>
      </c>
      <c r="W56">
        <v>8.1882030853955587</v>
      </c>
      <c r="X56">
        <v>37.47303400171598</v>
      </c>
      <c r="Y56">
        <v>0</v>
      </c>
      <c r="Z56">
        <v>3.3293304000000004</v>
      </c>
      <c r="AA56">
        <v>10.705230943060084</v>
      </c>
      <c r="AB56">
        <v>10.036103886848442</v>
      </c>
      <c r="AC56">
        <v>7.3809582818159223</v>
      </c>
      <c r="AD56">
        <v>6.9448500024185487</v>
      </c>
      <c r="AE56">
        <v>12.557578869470158</v>
      </c>
      <c r="AF56">
        <v>0</v>
      </c>
      <c r="AG56">
        <v>0</v>
      </c>
      <c r="AH56">
        <v>36.519044830199995</v>
      </c>
      <c r="AI56">
        <v>0</v>
      </c>
      <c r="AJ56">
        <v>0</v>
      </c>
      <c r="AK56">
        <v>11.256555929968137</v>
      </c>
      <c r="AL56">
        <v>21.571810000000006</v>
      </c>
      <c r="AM56">
        <v>1.3408560067758934</v>
      </c>
      <c r="AN56">
        <v>0</v>
      </c>
      <c r="AO56">
        <v>5.9740799999999998</v>
      </c>
      <c r="AP56">
        <v>1.9520363495118349</v>
      </c>
      <c r="AQ56">
        <v>0</v>
      </c>
      <c r="AR56">
        <v>13.178800000000003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754.51502039532727</v>
      </c>
      <c r="DN56">
        <v>25.185242869090093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87.557510251588269</v>
      </c>
      <c r="L57">
        <v>35.000307209353849</v>
      </c>
      <c r="M57">
        <v>0</v>
      </c>
      <c r="N57">
        <v>29.999573549000477</v>
      </c>
      <c r="O57">
        <v>50.381250150787551</v>
      </c>
      <c r="P57">
        <v>69.041691939642064</v>
      </c>
      <c r="Q57">
        <v>3.3274197705644029</v>
      </c>
      <c r="R57">
        <v>7.5146237118450632</v>
      </c>
      <c r="S57">
        <v>4.4976113587177577</v>
      </c>
      <c r="T57">
        <v>0</v>
      </c>
      <c r="U57">
        <v>292.42104372743512</v>
      </c>
      <c r="V57">
        <v>2.9611366906474821</v>
      </c>
      <c r="W57">
        <v>8.1882030853955587</v>
      </c>
      <c r="X57">
        <v>37.47303400171598</v>
      </c>
      <c r="Y57">
        <v>0</v>
      </c>
      <c r="Z57">
        <v>3.3293304000000004</v>
      </c>
      <c r="AA57">
        <v>10.705230943060084</v>
      </c>
      <c r="AB57">
        <v>10.036103886848442</v>
      </c>
      <c r="AC57">
        <v>7.3809582818159223</v>
      </c>
      <c r="AD57">
        <v>6.9448500024185487</v>
      </c>
      <c r="AE57">
        <v>12.557578869470158</v>
      </c>
      <c r="AF57">
        <v>0</v>
      </c>
      <c r="AG57">
        <v>0</v>
      </c>
      <c r="AH57">
        <v>36.519044830199995</v>
      </c>
      <c r="AI57">
        <v>0</v>
      </c>
      <c r="AJ57">
        <v>0</v>
      </c>
      <c r="AK57">
        <v>11.256555929968137</v>
      </c>
      <c r="AL57">
        <v>21.571810000000006</v>
      </c>
      <c r="AM57">
        <v>1.3408560067758934</v>
      </c>
      <c r="AN57">
        <v>0</v>
      </c>
      <c r="AO57">
        <v>5.9740799999999998</v>
      </c>
      <c r="AP57">
        <v>1.9520363495118349</v>
      </c>
      <c r="AQ57">
        <v>0</v>
      </c>
      <c r="AR57">
        <v>12.057200000000002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753.05338456216066</v>
      </c>
      <c r="DN57">
        <v>25.136456433021877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87.557510251588269</v>
      </c>
      <c r="L58">
        <v>35.000307209353849</v>
      </c>
      <c r="M58">
        <v>0</v>
      </c>
      <c r="N58">
        <v>29.999573549000477</v>
      </c>
      <c r="O58">
        <v>50.381250150787551</v>
      </c>
      <c r="P58">
        <v>69.041691939642064</v>
      </c>
      <c r="Q58">
        <v>3.3274197705644029</v>
      </c>
      <c r="R58">
        <v>8.5150961757527011</v>
      </c>
      <c r="S58">
        <v>4.4976113587177577</v>
      </c>
      <c r="T58">
        <v>0</v>
      </c>
      <c r="U58">
        <v>292.42104372743512</v>
      </c>
      <c r="V58">
        <v>2.9611366906474821</v>
      </c>
      <c r="W58">
        <v>8.1882030853955587</v>
      </c>
      <c r="X58">
        <v>37.47303400171598</v>
      </c>
      <c r="Y58">
        <v>0</v>
      </c>
      <c r="Z58">
        <v>3.3293304000000004</v>
      </c>
      <c r="AA58">
        <v>10.705230943060084</v>
      </c>
      <c r="AB58">
        <v>10.036103886848442</v>
      </c>
      <c r="AC58">
        <v>7.3809582818159223</v>
      </c>
      <c r="AD58">
        <v>6.9448500024185487</v>
      </c>
      <c r="AE58">
        <v>12.557578869470158</v>
      </c>
      <c r="AF58">
        <v>0</v>
      </c>
      <c r="AG58">
        <v>0</v>
      </c>
      <c r="AH58">
        <v>36.519044830199995</v>
      </c>
      <c r="AI58">
        <v>0</v>
      </c>
      <c r="AJ58">
        <v>0</v>
      </c>
      <c r="AK58">
        <v>11.256555929968137</v>
      </c>
      <c r="AL58">
        <v>21.571810000000006</v>
      </c>
      <c r="AM58">
        <v>1.3408560067758934</v>
      </c>
      <c r="AN58">
        <v>0</v>
      </c>
      <c r="AO58">
        <v>5.9740799999999998</v>
      </c>
      <c r="AP58">
        <v>1.9520363495118349</v>
      </c>
      <c r="AQ58">
        <v>0</v>
      </c>
      <c r="AR58">
        <v>12.057200000000002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754.02154176548413</v>
      </c>
      <c r="DN58">
        <v>25.168771693606089</v>
      </c>
    </row>
    <row r="59" spans="1:118">
      <c r="A59" t="s">
        <v>101</v>
      </c>
      <c r="B59">
        <v>0</v>
      </c>
      <c r="C59">
        <v>0</v>
      </c>
      <c r="D59">
        <v>1.6001999522202368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104.34260610646525</v>
      </c>
      <c r="L59">
        <v>35.000307209353849</v>
      </c>
      <c r="M59">
        <v>0</v>
      </c>
      <c r="N59">
        <v>29.999573549000477</v>
      </c>
      <c r="O59">
        <v>50.381250150787551</v>
      </c>
      <c r="P59">
        <v>69.041691939642064</v>
      </c>
      <c r="Q59">
        <v>3.3274197705644029</v>
      </c>
      <c r="R59">
        <v>8.5150961757527011</v>
      </c>
      <c r="S59">
        <v>4.4976113587177577</v>
      </c>
      <c r="T59">
        <v>0</v>
      </c>
      <c r="U59">
        <v>292.42104372743512</v>
      </c>
      <c r="V59">
        <v>2.9611366906474821</v>
      </c>
      <c r="W59">
        <v>8.1882030853955587</v>
      </c>
      <c r="X59">
        <v>37.47303400171598</v>
      </c>
      <c r="Y59">
        <v>0</v>
      </c>
      <c r="Z59">
        <v>3.3293304000000004</v>
      </c>
      <c r="AA59">
        <v>10.705230943060084</v>
      </c>
      <c r="AB59">
        <v>10.036103886848442</v>
      </c>
      <c r="AC59">
        <v>7.3809582818159223</v>
      </c>
      <c r="AD59">
        <v>6.9448500024185487</v>
      </c>
      <c r="AE59">
        <v>12.557578869470158</v>
      </c>
      <c r="AF59">
        <v>0</v>
      </c>
      <c r="AG59">
        <v>0</v>
      </c>
      <c r="AH59">
        <v>36.519044830199995</v>
      </c>
      <c r="AI59">
        <v>0</v>
      </c>
      <c r="AJ59">
        <v>0</v>
      </c>
      <c r="AK59">
        <v>11.256555929968137</v>
      </c>
      <c r="AL59">
        <v>21.571810000000006</v>
      </c>
      <c r="AM59">
        <v>1.3408560067758934</v>
      </c>
      <c r="AN59">
        <v>0</v>
      </c>
      <c r="AO59">
        <v>5.9740799999999998</v>
      </c>
      <c r="AP59">
        <v>2.2773757410971411</v>
      </c>
      <c r="AQ59">
        <v>0</v>
      </c>
      <c r="AR59">
        <v>12.057200000000002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772.12780441242512</v>
      </c>
      <c r="DN59">
        <v>25.77314424534773</v>
      </c>
    </row>
    <row r="60" spans="1:118">
      <c r="A60" t="s">
        <v>102</v>
      </c>
      <c r="B60">
        <v>0</v>
      </c>
      <c r="C60">
        <v>0</v>
      </c>
      <c r="D60">
        <v>1.6001999522202368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128.32131447057523</v>
      </c>
      <c r="L60">
        <v>35.000307209353849</v>
      </c>
      <c r="M60">
        <v>0</v>
      </c>
      <c r="N60">
        <v>29.999573549000477</v>
      </c>
      <c r="O60">
        <v>50.381250150787551</v>
      </c>
      <c r="P60">
        <v>69.041691939642064</v>
      </c>
      <c r="Q60">
        <v>3.3274197705644029</v>
      </c>
      <c r="R60">
        <v>8.5150961757527011</v>
      </c>
      <c r="S60">
        <v>4.4976113587177577</v>
      </c>
      <c r="T60">
        <v>0</v>
      </c>
      <c r="U60">
        <v>292.42104372743512</v>
      </c>
      <c r="V60">
        <v>2.9611366906474821</v>
      </c>
      <c r="W60">
        <v>8.1882030853955587</v>
      </c>
      <c r="X60">
        <v>37.47303400171598</v>
      </c>
      <c r="Y60">
        <v>0</v>
      </c>
      <c r="Z60">
        <v>3.3293304000000004</v>
      </c>
      <c r="AA60">
        <v>10.705230943060084</v>
      </c>
      <c r="AB60">
        <v>10.036103886848442</v>
      </c>
      <c r="AC60">
        <v>7.3809582818159223</v>
      </c>
      <c r="AD60">
        <v>6.9448500024185487</v>
      </c>
      <c r="AE60">
        <v>12.557578869470158</v>
      </c>
      <c r="AF60">
        <v>0</v>
      </c>
      <c r="AG60">
        <v>0</v>
      </c>
      <c r="AH60">
        <v>36.519044830199995</v>
      </c>
      <c r="AI60">
        <v>0</v>
      </c>
      <c r="AJ60">
        <v>0</v>
      </c>
      <c r="AK60">
        <v>11.256555929968137</v>
      </c>
      <c r="AL60">
        <v>21.571810000000006</v>
      </c>
      <c r="AM60">
        <v>1.3408560067758934</v>
      </c>
      <c r="AN60">
        <v>0</v>
      </c>
      <c r="AO60">
        <v>5.9740799999999998</v>
      </c>
      <c r="AP60">
        <v>2.2773757410971411</v>
      </c>
      <c r="AQ60">
        <v>0</v>
      </c>
      <c r="AR60">
        <v>12.057200000000002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795.33200049637423</v>
      </c>
      <c r="DN60">
        <v>26.547656525508451</v>
      </c>
    </row>
    <row r="61" spans="1:118">
      <c r="A61" t="s">
        <v>103</v>
      </c>
      <c r="B61">
        <v>0</v>
      </c>
      <c r="C61">
        <v>0</v>
      </c>
      <c r="D61">
        <v>1.6001999522202368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143.58632806612619</v>
      </c>
      <c r="L61">
        <v>39.401922697744901</v>
      </c>
      <c r="M61">
        <v>0</v>
      </c>
      <c r="N61">
        <v>29.999573549000477</v>
      </c>
      <c r="O61">
        <v>50.381250150787551</v>
      </c>
      <c r="P61">
        <v>69.041691939642064</v>
      </c>
      <c r="Q61">
        <v>3.3274197705644029</v>
      </c>
      <c r="R61">
        <v>8.5150961757527011</v>
      </c>
      <c r="S61">
        <v>4.4976113587177577</v>
      </c>
      <c r="T61">
        <v>0</v>
      </c>
      <c r="U61">
        <v>292.42104372743512</v>
      </c>
      <c r="V61">
        <v>2.9611366906474821</v>
      </c>
      <c r="W61">
        <v>8.1882030853955587</v>
      </c>
      <c r="X61">
        <v>37.47303400171598</v>
      </c>
      <c r="Y61">
        <v>0</v>
      </c>
      <c r="Z61">
        <v>3.3293304000000004</v>
      </c>
      <c r="AA61">
        <v>10.705230943060084</v>
      </c>
      <c r="AB61">
        <v>10.036103886848442</v>
      </c>
      <c r="AC61">
        <v>7.3809582818159223</v>
      </c>
      <c r="AD61">
        <v>6.9448500024185487</v>
      </c>
      <c r="AE61">
        <v>12.557578869470158</v>
      </c>
      <c r="AF61">
        <v>0</v>
      </c>
      <c r="AG61">
        <v>0</v>
      </c>
      <c r="AH61">
        <v>36.519044830199995</v>
      </c>
      <c r="AI61">
        <v>0</v>
      </c>
      <c r="AJ61">
        <v>0</v>
      </c>
      <c r="AK61">
        <v>11.256555929968137</v>
      </c>
      <c r="AL61">
        <v>21.571810000000006</v>
      </c>
      <c r="AM61">
        <v>1.3408560067758934</v>
      </c>
      <c r="AN61">
        <v>0</v>
      </c>
      <c r="AO61">
        <v>5.9740799999999998</v>
      </c>
      <c r="AP61">
        <v>2.2773757410971411</v>
      </c>
      <c r="AQ61">
        <v>0</v>
      </c>
      <c r="AR61">
        <v>12.057200000000002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814.36339762135344</v>
      </c>
      <c r="DN61">
        <v>27.182888484471221</v>
      </c>
    </row>
    <row r="62" spans="1:118">
      <c r="A62" t="s">
        <v>104</v>
      </c>
      <c r="B62">
        <v>0</v>
      </c>
      <c r="C62">
        <v>0</v>
      </c>
      <c r="D62">
        <v>1.6001999522202368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163.7176231794034</v>
      </c>
      <c r="L62">
        <v>47.532239112908009</v>
      </c>
      <c r="M62">
        <v>0</v>
      </c>
      <c r="N62">
        <v>29.999573549000477</v>
      </c>
      <c r="O62">
        <v>50.381250150787551</v>
      </c>
      <c r="P62">
        <v>69.041691939642064</v>
      </c>
      <c r="Q62">
        <v>3.3274197705644029</v>
      </c>
      <c r="R62">
        <v>10.767584892805957</v>
      </c>
      <c r="S62">
        <v>4.4976113587177577</v>
      </c>
      <c r="T62">
        <v>0</v>
      </c>
      <c r="U62">
        <v>292.42104372743512</v>
      </c>
      <c r="V62">
        <v>2.9611366906474821</v>
      </c>
      <c r="W62">
        <v>10.6396239912451</v>
      </c>
      <c r="X62">
        <v>37.47303400171598</v>
      </c>
      <c r="Y62">
        <v>0</v>
      </c>
      <c r="Z62">
        <v>3.3293304000000004</v>
      </c>
      <c r="AA62">
        <v>10.705230943060084</v>
      </c>
      <c r="AB62">
        <v>10.036103886848442</v>
      </c>
      <c r="AC62">
        <v>7.3809582818159223</v>
      </c>
      <c r="AD62">
        <v>6.9448500024185487</v>
      </c>
      <c r="AE62">
        <v>12.557578869470158</v>
      </c>
      <c r="AF62">
        <v>0</v>
      </c>
      <c r="AG62">
        <v>0</v>
      </c>
      <c r="AH62">
        <v>36.519044830199995</v>
      </c>
      <c r="AI62">
        <v>0</v>
      </c>
      <c r="AJ62">
        <v>0</v>
      </c>
      <c r="AK62">
        <v>11.256555929968137</v>
      </c>
      <c r="AL62">
        <v>20.657000000000007</v>
      </c>
      <c r="AM62">
        <v>1.3408560067758934</v>
      </c>
      <c r="AN62">
        <v>0</v>
      </c>
      <c r="AO62">
        <v>5.9740799999999998</v>
      </c>
      <c r="AP62">
        <v>2.2773757410971411</v>
      </c>
      <c r="AQ62">
        <v>0</v>
      </c>
      <c r="AR62">
        <v>12.057200000000002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845.3788986166627</v>
      </c>
      <c r="DN62">
        <v>28.218098640505083</v>
      </c>
    </row>
    <row r="63" spans="1:118">
      <c r="A63" t="s">
        <v>105</v>
      </c>
      <c r="B63">
        <v>0</v>
      </c>
      <c r="C63">
        <v>0</v>
      </c>
      <c r="D63">
        <v>0.13398138568839318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163.97626304292163</v>
      </c>
      <c r="L63">
        <v>57.447259131399598</v>
      </c>
      <c r="M63">
        <v>0</v>
      </c>
      <c r="N63">
        <v>29.999573549000477</v>
      </c>
      <c r="O63">
        <v>50.381250150787551</v>
      </c>
      <c r="P63">
        <v>69.041691939642064</v>
      </c>
      <c r="Q63">
        <v>3.3274197705644029</v>
      </c>
      <c r="R63">
        <v>10.767584892805957</v>
      </c>
      <c r="S63">
        <v>4.4976113587177577</v>
      </c>
      <c r="T63">
        <v>0</v>
      </c>
      <c r="U63">
        <v>292.42104372743512</v>
      </c>
      <c r="V63">
        <v>2.9611366906474821</v>
      </c>
      <c r="W63">
        <v>10.331278426942491</v>
      </c>
      <c r="X63">
        <v>37.47303400171598</v>
      </c>
      <c r="Y63">
        <v>0</v>
      </c>
      <c r="Z63">
        <v>1.6646652</v>
      </c>
      <c r="AA63">
        <v>10.705230943060084</v>
      </c>
      <c r="AB63">
        <v>10.036103886848442</v>
      </c>
      <c r="AC63">
        <v>7.3809582818159223</v>
      </c>
      <c r="AD63">
        <v>6.9448500024185487</v>
      </c>
      <c r="AE63">
        <v>12.557578869470158</v>
      </c>
      <c r="AF63">
        <v>0</v>
      </c>
      <c r="AG63">
        <v>0</v>
      </c>
      <c r="AH63">
        <v>30.4325376072</v>
      </c>
      <c r="AI63">
        <v>0</v>
      </c>
      <c r="AJ63">
        <v>0</v>
      </c>
      <c r="AK63">
        <v>11.256555929968137</v>
      </c>
      <c r="AL63">
        <v>13.574600000000002</v>
      </c>
      <c r="AM63">
        <v>1.3408560067758934</v>
      </c>
      <c r="AN63">
        <v>0</v>
      </c>
      <c r="AO63">
        <v>5.9740799999999998</v>
      </c>
      <c r="AP63">
        <v>2.2773757410971411</v>
      </c>
      <c r="AQ63">
        <v>0</v>
      </c>
      <c r="AR63">
        <v>12.057200000000002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839.15225133610886</v>
      </c>
      <c r="DN63">
        <v>28.01026924923427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163.97626304292163</v>
      </c>
      <c r="L64">
        <v>60.421765136947059</v>
      </c>
      <c r="M64">
        <v>0</v>
      </c>
      <c r="N64">
        <v>29.999573549000477</v>
      </c>
      <c r="O64">
        <v>50.381250150787551</v>
      </c>
      <c r="P64">
        <v>69.041691939642064</v>
      </c>
      <c r="Q64">
        <v>4.3891005776304279</v>
      </c>
      <c r="R64">
        <v>10.767584892805957</v>
      </c>
      <c r="S64">
        <v>5.6789768818043704</v>
      </c>
      <c r="T64">
        <v>0</v>
      </c>
      <c r="U64">
        <v>292.42104372743512</v>
      </c>
      <c r="V64">
        <v>2.9611366906474821</v>
      </c>
      <c r="W64">
        <v>10.331278426942491</v>
      </c>
      <c r="X64">
        <v>37.47303400171598</v>
      </c>
      <c r="Y64">
        <v>0</v>
      </c>
      <c r="Z64">
        <v>1.6646652</v>
      </c>
      <c r="AA64">
        <v>10.705230943060084</v>
      </c>
      <c r="AB64">
        <v>10.036103886848442</v>
      </c>
      <c r="AC64">
        <v>7.3809582818159223</v>
      </c>
      <c r="AD64">
        <v>6.9448500024185487</v>
      </c>
      <c r="AE64">
        <v>12.557578869470158</v>
      </c>
      <c r="AF64">
        <v>0</v>
      </c>
      <c r="AG64">
        <v>0</v>
      </c>
      <c r="AH64">
        <v>30.4325376072</v>
      </c>
      <c r="AI64">
        <v>0</v>
      </c>
      <c r="AJ64">
        <v>0</v>
      </c>
      <c r="AK64">
        <v>11.256555929968137</v>
      </c>
      <c r="AL64">
        <v>13.574600000000002</v>
      </c>
      <c r="AM64">
        <v>1.3408560067758934</v>
      </c>
      <c r="AN64">
        <v>0</v>
      </c>
      <c r="AO64">
        <v>5.9740799999999998</v>
      </c>
      <c r="AP64">
        <v>2.2773757410971411</v>
      </c>
      <c r="AQ64">
        <v>0</v>
      </c>
      <c r="AR64">
        <v>12.057200000000002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844.07187564569688</v>
      </c>
      <c r="DN64">
        <v>28.174215889658022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163.97626304292163</v>
      </c>
      <c r="L65">
        <v>60.421765136947059</v>
      </c>
      <c r="M65">
        <v>0</v>
      </c>
      <c r="N65">
        <v>29.999573549000477</v>
      </c>
      <c r="O65">
        <v>50.381250150787551</v>
      </c>
      <c r="P65">
        <v>69.041691939642064</v>
      </c>
      <c r="Q65">
        <v>4.3891005776304279</v>
      </c>
      <c r="R65">
        <v>10.767584892805957</v>
      </c>
      <c r="S65">
        <v>5.6789768818043704</v>
      </c>
      <c r="T65">
        <v>0</v>
      </c>
      <c r="U65">
        <v>292.42104372743512</v>
      </c>
      <c r="V65">
        <v>2.9611366906474821</v>
      </c>
      <c r="W65">
        <v>10.331278426942491</v>
      </c>
      <c r="X65">
        <v>37.47303400171598</v>
      </c>
      <c r="Y65">
        <v>0</v>
      </c>
      <c r="Z65">
        <v>1.6646652</v>
      </c>
      <c r="AA65">
        <v>10.705230943060084</v>
      </c>
      <c r="AB65">
        <v>10.036103886848442</v>
      </c>
      <c r="AC65">
        <v>7.3809582818159223</v>
      </c>
      <c r="AD65">
        <v>6.9448500024185487</v>
      </c>
      <c r="AE65">
        <v>12.557578869470158</v>
      </c>
      <c r="AF65">
        <v>0</v>
      </c>
      <c r="AG65">
        <v>0</v>
      </c>
      <c r="AH65">
        <v>30.4325376072</v>
      </c>
      <c r="AI65">
        <v>0</v>
      </c>
      <c r="AJ65">
        <v>0</v>
      </c>
      <c r="AK65">
        <v>11.256555929968137</v>
      </c>
      <c r="AL65">
        <v>13.574600000000002</v>
      </c>
      <c r="AM65">
        <v>1.3408560067758934</v>
      </c>
      <c r="AN65">
        <v>0</v>
      </c>
      <c r="AO65">
        <v>5.2273200000000006</v>
      </c>
      <c r="AP65">
        <v>2.7653848284750997</v>
      </c>
      <c r="AQ65">
        <v>0</v>
      </c>
      <c r="AR65">
        <v>12.057200000000002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843.82145360791242</v>
      </c>
      <c r="DN65">
        <v>28.165887014820569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163.97626304292163</v>
      </c>
      <c r="L66">
        <v>60.421765136947059</v>
      </c>
      <c r="M66">
        <v>0</v>
      </c>
      <c r="N66">
        <v>29.999573549000477</v>
      </c>
      <c r="O66">
        <v>50.381250150787551</v>
      </c>
      <c r="P66">
        <v>69.041691939642064</v>
      </c>
      <c r="Q66">
        <v>4.3891005776304279</v>
      </c>
      <c r="R66">
        <v>10.767584892805957</v>
      </c>
      <c r="S66">
        <v>5.6789768818043704</v>
      </c>
      <c r="T66">
        <v>0</v>
      </c>
      <c r="U66">
        <v>292.42104372743512</v>
      </c>
      <c r="V66">
        <v>2.9611366906474821</v>
      </c>
      <c r="W66">
        <v>10.331278426942491</v>
      </c>
      <c r="X66">
        <v>37.47303400171598</v>
      </c>
      <c r="Y66">
        <v>0</v>
      </c>
      <c r="Z66">
        <v>1.6646652</v>
      </c>
      <c r="AA66">
        <v>10.705230943060084</v>
      </c>
      <c r="AB66">
        <v>10.036103886848442</v>
      </c>
      <c r="AC66">
        <v>7.3809582818159223</v>
      </c>
      <c r="AD66">
        <v>6.9448500024185487</v>
      </c>
      <c r="AE66">
        <v>12.557578869470158</v>
      </c>
      <c r="AF66">
        <v>0</v>
      </c>
      <c r="AG66">
        <v>0</v>
      </c>
      <c r="AH66">
        <v>30.4325376072</v>
      </c>
      <c r="AI66">
        <v>0</v>
      </c>
      <c r="AJ66">
        <v>0</v>
      </c>
      <c r="AK66">
        <v>11.256555929968137</v>
      </c>
      <c r="AL66">
        <v>13.574600000000002</v>
      </c>
      <c r="AM66">
        <v>1.3408560067758934</v>
      </c>
      <c r="AN66">
        <v>0</v>
      </c>
      <c r="AO66">
        <v>5.2273200000000006</v>
      </c>
      <c r="AP66">
        <v>2.7653848284750997</v>
      </c>
      <c r="AQ66">
        <v>0</v>
      </c>
      <c r="AR66">
        <v>12.057200000000002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843.82145360791242</v>
      </c>
      <c r="DN66">
        <v>28.165887014820569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163.97626304292163</v>
      </c>
      <c r="L67">
        <v>60.421765136947059</v>
      </c>
      <c r="M67">
        <v>0</v>
      </c>
      <c r="N67">
        <v>29.999573549000477</v>
      </c>
      <c r="O67">
        <v>50.381250150787551</v>
      </c>
      <c r="P67">
        <v>69.041691939642064</v>
      </c>
      <c r="Q67">
        <v>4.3891005776304279</v>
      </c>
      <c r="R67">
        <v>10.767584892805957</v>
      </c>
      <c r="S67">
        <v>5.6789768818043704</v>
      </c>
      <c r="T67">
        <v>0</v>
      </c>
      <c r="U67">
        <v>292.42104372743512</v>
      </c>
      <c r="V67">
        <v>2.9611366906474821</v>
      </c>
      <c r="W67">
        <v>10.331278426942491</v>
      </c>
      <c r="X67">
        <v>37.47303400171598</v>
      </c>
      <c r="Y67">
        <v>0</v>
      </c>
      <c r="Z67">
        <v>1.6646652</v>
      </c>
      <c r="AA67">
        <v>10.705230943060084</v>
      </c>
      <c r="AB67">
        <v>10.036103886848442</v>
      </c>
      <c r="AC67">
        <v>7.3809582818159223</v>
      </c>
      <c r="AD67">
        <v>6.9448500024185487</v>
      </c>
      <c r="AE67">
        <v>12.557578869470158</v>
      </c>
      <c r="AF67">
        <v>0</v>
      </c>
      <c r="AG67">
        <v>0</v>
      </c>
      <c r="AH67">
        <v>30.4325376072</v>
      </c>
      <c r="AI67">
        <v>0</v>
      </c>
      <c r="AJ67">
        <v>0</v>
      </c>
      <c r="AK67">
        <v>11.256555929968137</v>
      </c>
      <c r="AL67">
        <v>13.574600000000002</v>
      </c>
      <c r="AM67">
        <v>1.3408560067758934</v>
      </c>
      <c r="AN67">
        <v>0</v>
      </c>
      <c r="AO67">
        <v>5.2273200000000006</v>
      </c>
      <c r="AP67">
        <v>2.9280545242677527</v>
      </c>
      <c r="AQ67">
        <v>0</v>
      </c>
      <c r="AR67">
        <v>12.057200000000002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843.97885956396999</v>
      </c>
      <c r="DN67">
        <v>28.171150754555562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163.97626304292163</v>
      </c>
      <c r="L68">
        <v>60.421765136947059</v>
      </c>
      <c r="M68">
        <v>0</v>
      </c>
      <c r="N68">
        <v>29.999573549000477</v>
      </c>
      <c r="O68">
        <v>50.381250150787551</v>
      </c>
      <c r="P68">
        <v>69.041691939642064</v>
      </c>
      <c r="Q68">
        <v>4.3891005776304279</v>
      </c>
      <c r="R68">
        <v>10.767584892805957</v>
      </c>
      <c r="S68">
        <v>5.6789768818043704</v>
      </c>
      <c r="T68">
        <v>0</v>
      </c>
      <c r="U68">
        <v>292.42104372743512</v>
      </c>
      <c r="V68">
        <v>2.9611366906474821</v>
      </c>
      <c r="W68">
        <v>10.331278426942491</v>
      </c>
      <c r="X68">
        <v>37.47303400171598</v>
      </c>
      <c r="Y68">
        <v>0</v>
      </c>
      <c r="Z68">
        <v>1.6646652</v>
      </c>
      <c r="AA68">
        <v>10.705230943060084</v>
      </c>
      <c r="AB68">
        <v>10.036103886848442</v>
      </c>
      <c r="AC68">
        <v>7.3809582818159223</v>
      </c>
      <c r="AD68">
        <v>6.9448500024185487</v>
      </c>
      <c r="AE68">
        <v>12.557578869470158</v>
      </c>
      <c r="AF68">
        <v>0</v>
      </c>
      <c r="AG68">
        <v>0</v>
      </c>
      <c r="AH68">
        <v>30.4325376072</v>
      </c>
      <c r="AI68">
        <v>0</v>
      </c>
      <c r="AJ68">
        <v>0</v>
      </c>
      <c r="AK68">
        <v>11.256555929968137</v>
      </c>
      <c r="AL68">
        <v>13.574600000000002</v>
      </c>
      <c r="AM68">
        <v>1.3408560067758934</v>
      </c>
      <c r="AN68">
        <v>0</v>
      </c>
      <c r="AO68">
        <v>5.2273200000000006</v>
      </c>
      <c r="AP68">
        <v>2.9280545242677527</v>
      </c>
      <c r="AQ68">
        <v>0</v>
      </c>
      <c r="AR68">
        <v>12.057200000000002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843.97885956396999</v>
      </c>
      <c r="DN68">
        <v>28.171150754555562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163.97626304292163</v>
      </c>
      <c r="L69">
        <v>60.421765136947059</v>
      </c>
      <c r="M69">
        <v>0</v>
      </c>
      <c r="N69">
        <v>29.999573549000477</v>
      </c>
      <c r="O69">
        <v>50.381250150787551</v>
      </c>
      <c r="P69">
        <v>69.041691939642064</v>
      </c>
      <c r="Q69">
        <v>4.3891005776304279</v>
      </c>
      <c r="R69">
        <v>10.767584892805957</v>
      </c>
      <c r="S69">
        <v>5.6789768818043704</v>
      </c>
      <c r="T69">
        <v>0</v>
      </c>
      <c r="U69">
        <v>292.42104372743512</v>
      </c>
      <c r="V69">
        <v>2.9611366906474821</v>
      </c>
      <c r="W69">
        <v>10.331278426942491</v>
      </c>
      <c r="X69">
        <v>37.47303400171598</v>
      </c>
      <c r="Y69">
        <v>0</v>
      </c>
      <c r="Z69">
        <v>1.6646652</v>
      </c>
      <c r="AA69">
        <v>10.705230943060084</v>
      </c>
      <c r="AB69">
        <v>10.036103886848442</v>
      </c>
      <c r="AC69">
        <v>7.3809582818159223</v>
      </c>
      <c r="AD69">
        <v>4.6299000822306473</v>
      </c>
      <c r="AE69">
        <v>12.557578869470158</v>
      </c>
      <c r="AF69">
        <v>0</v>
      </c>
      <c r="AG69">
        <v>0</v>
      </c>
      <c r="AH69">
        <v>30.4325376072</v>
      </c>
      <c r="AI69">
        <v>0</v>
      </c>
      <c r="AJ69">
        <v>0</v>
      </c>
      <c r="AK69">
        <v>11.256555929968137</v>
      </c>
      <c r="AL69">
        <v>20.952100000000005</v>
      </c>
      <c r="AM69">
        <v>2.681712013551786</v>
      </c>
      <c r="AN69">
        <v>0</v>
      </c>
      <c r="AO69">
        <v>5.2273200000000006</v>
      </c>
      <c r="AP69">
        <v>2.9280545242677527</v>
      </c>
      <c r="AQ69">
        <v>0</v>
      </c>
      <c r="AR69">
        <v>12.057200000000002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850.1754353991455</v>
      </c>
      <c r="DN69">
        <v>28.377981005967939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163.97626304292163</v>
      </c>
      <c r="L70">
        <v>60.421765136947059</v>
      </c>
      <c r="M70">
        <v>0</v>
      </c>
      <c r="N70">
        <v>29.999573549000477</v>
      </c>
      <c r="O70">
        <v>50.381250150787551</v>
      </c>
      <c r="P70">
        <v>69.041691939642064</v>
      </c>
      <c r="Q70">
        <v>4.3891005776304279</v>
      </c>
      <c r="R70">
        <v>10.767584892805957</v>
      </c>
      <c r="S70">
        <v>5.6789768818043704</v>
      </c>
      <c r="T70">
        <v>0</v>
      </c>
      <c r="U70">
        <v>292.42104372743512</v>
      </c>
      <c r="V70">
        <v>2.9611366906474821</v>
      </c>
      <c r="W70">
        <v>10.331278426942491</v>
      </c>
      <c r="X70">
        <v>37.47303400171598</v>
      </c>
      <c r="Y70">
        <v>0</v>
      </c>
      <c r="Z70">
        <v>1.6646652</v>
      </c>
      <c r="AA70">
        <v>10.705230943060084</v>
      </c>
      <c r="AB70">
        <v>10.036103886848442</v>
      </c>
      <c r="AC70">
        <v>7.3809582818159223</v>
      </c>
      <c r="AD70">
        <v>4.6299000822306473</v>
      </c>
      <c r="AE70">
        <v>12.557578869470158</v>
      </c>
      <c r="AF70">
        <v>0</v>
      </c>
      <c r="AG70">
        <v>0</v>
      </c>
      <c r="AH70">
        <v>30.4325376072</v>
      </c>
      <c r="AI70">
        <v>0</v>
      </c>
      <c r="AJ70">
        <v>0</v>
      </c>
      <c r="AK70">
        <v>11.256555929968137</v>
      </c>
      <c r="AL70">
        <v>20.952100000000005</v>
      </c>
      <c r="AM70">
        <v>4.0144417889506094</v>
      </c>
      <c r="AN70">
        <v>0</v>
      </c>
      <c r="AO70">
        <v>5.2273200000000006</v>
      </c>
      <c r="AP70">
        <v>2.9280545242677527</v>
      </c>
      <c r="AQ70">
        <v>0</v>
      </c>
      <c r="AR70">
        <v>12.057200000000002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851.46511816989744</v>
      </c>
      <c r="DN70">
        <v>28.421028010614968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163.97626304292163</v>
      </c>
      <c r="L71">
        <v>54.47275312585213</v>
      </c>
      <c r="M71">
        <v>0</v>
      </c>
      <c r="N71">
        <v>29.999573549000477</v>
      </c>
      <c r="O71">
        <v>50.381250150787551</v>
      </c>
      <c r="P71">
        <v>69.041691939642064</v>
      </c>
      <c r="Q71">
        <v>4.3891005776304279</v>
      </c>
      <c r="R71">
        <v>10.767584892805957</v>
      </c>
      <c r="S71">
        <v>5.6789768818043704</v>
      </c>
      <c r="T71">
        <v>0</v>
      </c>
      <c r="U71">
        <v>292.42104372743512</v>
      </c>
      <c r="V71">
        <v>2.9611366906474821</v>
      </c>
      <c r="W71">
        <v>10.331278426942491</v>
      </c>
      <c r="X71">
        <v>37.47303400171598</v>
      </c>
      <c r="Y71">
        <v>0</v>
      </c>
      <c r="Z71">
        <v>1.6646652</v>
      </c>
      <c r="AA71">
        <v>10.705230943060084</v>
      </c>
      <c r="AB71">
        <v>10.036103886848442</v>
      </c>
      <c r="AC71">
        <v>7.3809582818159223</v>
      </c>
      <c r="AD71">
        <v>4.6299000822306473</v>
      </c>
      <c r="AE71">
        <v>12.557578869470158</v>
      </c>
      <c r="AF71">
        <v>0</v>
      </c>
      <c r="AG71">
        <v>0</v>
      </c>
      <c r="AH71">
        <v>30.4325376072</v>
      </c>
      <c r="AI71">
        <v>0</v>
      </c>
      <c r="AJ71">
        <v>0</v>
      </c>
      <c r="AK71">
        <v>11.256555929968137</v>
      </c>
      <c r="AL71">
        <v>20.952100000000005</v>
      </c>
      <c r="AM71">
        <v>4.0144417889506094</v>
      </c>
      <c r="AN71">
        <v>0</v>
      </c>
      <c r="AO71">
        <v>5.2273200000000006</v>
      </c>
      <c r="AP71">
        <v>2.6027151326824471</v>
      </c>
      <c r="AQ71">
        <v>0</v>
      </c>
      <c r="AR71">
        <v>13.178800000000003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846.47882011179149</v>
      </c>
      <c r="DN71">
        <v>28.254574666040657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163.97626304292163</v>
      </c>
      <c r="L72">
        <v>54.47275312585213</v>
      </c>
      <c r="M72">
        <v>0</v>
      </c>
      <c r="N72">
        <v>29.999573549000477</v>
      </c>
      <c r="O72">
        <v>50.381250150787551</v>
      </c>
      <c r="P72">
        <v>69.041691939642064</v>
      </c>
      <c r="Q72">
        <v>4.3891005776304279</v>
      </c>
      <c r="R72">
        <v>10.767584892805957</v>
      </c>
      <c r="S72">
        <v>5.6789768818043704</v>
      </c>
      <c r="T72">
        <v>0</v>
      </c>
      <c r="U72">
        <v>292.42104372743512</v>
      </c>
      <c r="V72">
        <v>2.9611366906474821</v>
      </c>
      <c r="W72">
        <v>10.331278426942491</v>
      </c>
      <c r="X72">
        <v>37.47303400171598</v>
      </c>
      <c r="Y72">
        <v>0</v>
      </c>
      <c r="Z72">
        <v>1.6646652</v>
      </c>
      <c r="AA72">
        <v>10.705230943060084</v>
      </c>
      <c r="AB72">
        <v>10.036103886848442</v>
      </c>
      <c r="AC72">
        <v>7.3809582818159223</v>
      </c>
      <c r="AD72">
        <v>4.6299000822306473</v>
      </c>
      <c r="AE72">
        <v>12.557578869470158</v>
      </c>
      <c r="AF72">
        <v>0</v>
      </c>
      <c r="AG72">
        <v>0</v>
      </c>
      <c r="AH72">
        <v>30.4325376072</v>
      </c>
      <c r="AI72">
        <v>0</v>
      </c>
      <c r="AJ72">
        <v>0</v>
      </c>
      <c r="AK72">
        <v>11.256555929968137</v>
      </c>
      <c r="AL72">
        <v>20.952100000000005</v>
      </c>
      <c r="AM72">
        <v>4.0144417889506094</v>
      </c>
      <c r="AN72">
        <v>0</v>
      </c>
      <c r="AO72">
        <v>5.2273200000000006</v>
      </c>
      <c r="AP72">
        <v>2.6027151326824471</v>
      </c>
      <c r="AQ72">
        <v>0</v>
      </c>
      <c r="AR72">
        <v>13.178800000000003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846.47882011179149</v>
      </c>
      <c r="DN72">
        <v>28.254574666040657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163.97626304292163</v>
      </c>
      <c r="L73">
        <v>47.532239112908009</v>
      </c>
      <c r="M73">
        <v>0</v>
      </c>
      <c r="N73">
        <v>29.999573549000477</v>
      </c>
      <c r="O73">
        <v>50.381250150787551</v>
      </c>
      <c r="P73">
        <v>69.041691939642064</v>
      </c>
      <c r="Q73">
        <v>4.3891005776304279</v>
      </c>
      <c r="R73">
        <v>10.767584892805957</v>
      </c>
      <c r="S73">
        <v>5.6789768818043704</v>
      </c>
      <c r="T73">
        <v>0</v>
      </c>
      <c r="U73">
        <v>292.42104372743512</v>
      </c>
      <c r="V73">
        <v>2.9611366906474821</v>
      </c>
      <c r="W73">
        <v>10.331278426942491</v>
      </c>
      <c r="X73">
        <v>37.47303400171598</v>
      </c>
      <c r="Y73">
        <v>0</v>
      </c>
      <c r="Z73">
        <v>1.6646652</v>
      </c>
      <c r="AA73">
        <v>10.705230943060084</v>
      </c>
      <c r="AB73">
        <v>10.036103886848442</v>
      </c>
      <c r="AC73">
        <v>7.3809582818159223</v>
      </c>
      <c r="AD73">
        <v>4.6299000822306473</v>
      </c>
      <c r="AE73">
        <v>12.557578869470158</v>
      </c>
      <c r="AF73">
        <v>0</v>
      </c>
      <c r="AG73">
        <v>0</v>
      </c>
      <c r="AH73">
        <v>30.4325376072</v>
      </c>
      <c r="AI73">
        <v>0</v>
      </c>
      <c r="AJ73">
        <v>0</v>
      </c>
      <c r="AK73">
        <v>11.256555929968137</v>
      </c>
      <c r="AL73">
        <v>20.952100000000005</v>
      </c>
      <c r="AM73">
        <v>4.0144417889506094</v>
      </c>
      <c r="AN73">
        <v>0</v>
      </c>
      <c r="AO73">
        <v>5.2273200000000006</v>
      </c>
      <c r="AP73">
        <v>2.6027151326824471</v>
      </c>
      <c r="AQ73">
        <v>0</v>
      </c>
      <c r="AR73">
        <v>12.057200000000002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838.67711217827684</v>
      </c>
      <c r="DN73">
        <v>27.994168586610954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163.97626304292163</v>
      </c>
      <c r="L74">
        <v>39.401922697744901</v>
      </c>
      <c r="M74">
        <v>0</v>
      </c>
      <c r="N74">
        <v>29.999573549000477</v>
      </c>
      <c r="O74">
        <v>50.381250150787551</v>
      </c>
      <c r="P74">
        <v>69.041691939642064</v>
      </c>
      <c r="Q74">
        <v>4.3891005776304279</v>
      </c>
      <c r="R74">
        <v>10.767584892805957</v>
      </c>
      <c r="S74">
        <v>5.6789768818043704</v>
      </c>
      <c r="T74">
        <v>0</v>
      </c>
      <c r="U74">
        <v>292.42104372743512</v>
      </c>
      <c r="V74">
        <v>2.9611366906474821</v>
      </c>
      <c r="W74">
        <v>10.331278426942491</v>
      </c>
      <c r="X74">
        <v>37.47303400171598</v>
      </c>
      <c r="Y74">
        <v>0</v>
      </c>
      <c r="Z74">
        <v>1.6646652</v>
      </c>
      <c r="AA74">
        <v>10.705230943060084</v>
      </c>
      <c r="AB74">
        <v>10.036103886848442</v>
      </c>
      <c r="AC74">
        <v>7.3809582818159223</v>
      </c>
      <c r="AD74">
        <v>4.6406360187679354</v>
      </c>
      <c r="AE74">
        <v>12.557578869470158</v>
      </c>
      <c r="AF74">
        <v>0</v>
      </c>
      <c r="AG74">
        <v>0</v>
      </c>
      <c r="AH74">
        <v>30.4325376072</v>
      </c>
      <c r="AI74">
        <v>0.8082501810601691</v>
      </c>
      <c r="AJ74">
        <v>0</v>
      </c>
      <c r="AK74">
        <v>11.256555929968137</v>
      </c>
      <c r="AL74">
        <v>20.952100000000005</v>
      </c>
      <c r="AM74">
        <v>4.0144417889506094</v>
      </c>
      <c r="AN74">
        <v>0</v>
      </c>
      <c r="AO74">
        <v>5.2273200000000006</v>
      </c>
      <c r="AP74">
        <v>2.6027151326824471</v>
      </c>
      <c r="AQ74">
        <v>0</v>
      </c>
      <c r="AR74">
        <v>12.057200000000002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831.60193806066991</v>
      </c>
      <c r="DN74">
        <v>27.758012406652433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153.17781141177016</v>
      </c>
      <c r="L75">
        <v>39.401922697744901</v>
      </c>
      <c r="M75">
        <v>0</v>
      </c>
      <c r="N75">
        <v>29.999573549000477</v>
      </c>
      <c r="O75">
        <v>50.381250150787551</v>
      </c>
      <c r="P75">
        <v>69.041691939642064</v>
      </c>
      <c r="Q75">
        <v>3.6454174803019033</v>
      </c>
      <c r="R75">
        <v>10.767584892805957</v>
      </c>
      <c r="S75">
        <v>5.0406326857686921</v>
      </c>
      <c r="T75">
        <v>0</v>
      </c>
      <c r="U75">
        <v>292.42104372743512</v>
      </c>
      <c r="V75">
        <v>2.9611366906474821</v>
      </c>
      <c r="W75">
        <v>10.331278426942491</v>
      </c>
      <c r="X75">
        <v>37.47303400171598</v>
      </c>
      <c r="Y75">
        <v>0</v>
      </c>
      <c r="Z75">
        <v>1.6646652</v>
      </c>
      <c r="AA75">
        <v>9.6313368808457795</v>
      </c>
      <c r="AB75">
        <v>10.036103886848442</v>
      </c>
      <c r="AC75">
        <v>7.3809582818159223</v>
      </c>
      <c r="AD75">
        <v>4.0260001451129064</v>
      </c>
      <c r="AE75">
        <v>12.557578869470158</v>
      </c>
      <c r="AF75">
        <v>0</v>
      </c>
      <c r="AG75">
        <v>0</v>
      </c>
      <c r="AH75">
        <v>24.641730704999997</v>
      </c>
      <c r="AI75">
        <v>0.8082501810601691</v>
      </c>
      <c r="AJ75">
        <v>0</v>
      </c>
      <c r="AK75">
        <v>11.256555929968137</v>
      </c>
      <c r="AL75">
        <v>20.361900000000006</v>
      </c>
      <c r="AM75">
        <v>2.681712013551786</v>
      </c>
      <c r="AN75">
        <v>0</v>
      </c>
      <c r="AO75">
        <v>5.2273200000000006</v>
      </c>
      <c r="AP75">
        <v>2.6027151326824471</v>
      </c>
      <c r="AQ75">
        <v>0</v>
      </c>
      <c r="AR75">
        <v>12.057200000000002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810.71620349695604</v>
      </c>
      <c r="DN75">
        <v>27.06100143238249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143.58632806612619</v>
      </c>
      <c r="L76">
        <v>36.90037306209949</v>
      </c>
      <c r="M76">
        <v>0</v>
      </c>
      <c r="N76">
        <v>29.999573549000477</v>
      </c>
      <c r="O76">
        <v>50.381250150787551</v>
      </c>
      <c r="P76">
        <v>69.041691939642064</v>
      </c>
      <c r="Q76">
        <v>3.5140621146109514</v>
      </c>
      <c r="R76">
        <v>10.767584892805957</v>
      </c>
      <c r="S76">
        <v>4.7485759292967762</v>
      </c>
      <c r="T76">
        <v>0</v>
      </c>
      <c r="U76">
        <v>292.42104372743512</v>
      </c>
      <c r="V76">
        <v>2.9611366906474821</v>
      </c>
      <c r="W76">
        <v>10.331278426942491</v>
      </c>
      <c r="X76">
        <v>37.47303400171598</v>
      </c>
      <c r="Y76">
        <v>0</v>
      </c>
      <c r="Z76">
        <v>1.6646652</v>
      </c>
      <c r="AA76">
        <v>9.6313368808457795</v>
      </c>
      <c r="AB76">
        <v>10.036103886848442</v>
      </c>
      <c r="AC76">
        <v>7.3809582818159223</v>
      </c>
      <c r="AD76">
        <v>4.0260001451129064</v>
      </c>
      <c r="AE76">
        <v>12.557578869470158</v>
      </c>
      <c r="AF76">
        <v>0</v>
      </c>
      <c r="AG76">
        <v>0</v>
      </c>
      <c r="AH76">
        <v>24.641730704999997</v>
      </c>
      <c r="AI76">
        <v>0.8082501810601691</v>
      </c>
      <c r="AJ76">
        <v>0</v>
      </c>
      <c r="AK76">
        <v>11.256555929968137</v>
      </c>
      <c r="AL76">
        <v>20.361900000000006</v>
      </c>
      <c r="AM76">
        <v>2.681712013551786</v>
      </c>
      <c r="AN76">
        <v>0</v>
      </c>
      <c r="AO76">
        <v>5.2273200000000006</v>
      </c>
      <c r="AP76">
        <v>2.6027151326824471</v>
      </c>
      <c r="AQ76">
        <v>0</v>
      </c>
      <c r="AR76">
        <v>12.057200000000002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798.60397696537041</v>
      </c>
      <c r="DN76">
        <v>26.656782860515833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143.58632806612619</v>
      </c>
      <c r="L77">
        <v>35.016519258586094</v>
      </c>
      <c r="M77">
        <v>0</v>
      </c>
      <c r="N77">
        <v>29.999573549000477</v>
      </c>
      <c r="O77">
        <v>50.381250150787551</v>
      </c>
      <c r="P77">
        <v>69.041691939642064</v>
      </c>
      <c r="Q77">
        <v>3.5140621146109514</v>
      </c>
      <c r="R77">
        <v>10.767584892805957</v>
      </c>
      <c r="S77">
        <v>4.7485759292967762</v>
      </c>
      <c r="T77">
        <v>0</v>
      </c>
      <c r="U77">
        <v>292.42104372743512</v>
      </c>
      <c r="V77">
        <v>2.9611366906474821</v>
      </c>
      <c r="W77">
        <v>10.331278426942491</v>
      </c>
      <c r="X77">
        <v>37.47303400171598</v>
      </c>
      <c r="Y77">
        <v>0</v>
      </c>
      <c r="Z77">
        <v>1.6646652</v>
      </c>
      <c r="AA77">
        <v>10.705230943060084</v>
      </c>
      <c r="AB77">
        <v>10.036103886848442</v>
      </c>
      <c r="AC77">
        <v>7.3809582818159223</v>
      </c>
      <c r="AD77">
        <v>6.9609539072244813</v>
      </c>
      <c r="AE77">
        <v>12.557578869470158</v>
      </c>
      <c r="AF77">
        <v>0</v>
      </c>
      <c r="AG77">
        <v>0</v>
      </c>
      <c r="AH77">
        <v>30.4325376072</v>
      </c>
      <c r="AI77">
        <v>1.616499879293221</v>
      </c>
      <c r="AJ77">
        <v>0</v>
      </c>
      <c r="AK77">
        <v>11.256555929968137</v>
      </c>
      <c r="AL77">
        <v>20.804550000000006</v>
      </c>
      <c r="AM77">
        <v>4.0144417889506094</v>
      </c>
      <c r="AN77">
        <v>0</v>
      </c>
      <c r="AO77">
        <v>4.4805600000000005</v>
      </c>
      <c r="AP77">
        <v>2.6027151326824471</v>
      </c>
      <c r="AQ77">
        <v>0</v>
      </c>
      <c r="AR77">
        <v>12.057200000000002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808.04161154952044</v>
      </c>
      <c r="DN77">
        <v>26.971818673010191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143.58632806612619</v>
      </c>
      <c r="L78">
        <v>44.287062975875727</v>
      </c>
      <c r="M78">
        <v>0</v>
      </c>
      <c r="N78">
        <v>29.999573549000477</v>
      </c>
      <c r="O78">
        <v>50.381250150787551</v>
      </c>
      <c r="P78">
        <v>69.041691939642064</v>
      </c>
      <c r="Q78">
        <v>3.5140621146109514</v>
      </c>
      <c r="R78">
        <v>10.767584892805957</v>
      </c>
      <c r="S78">
        <v>4.7485759292967762</v>
      </c>
      <c r="T78">
        <v>0</v>
      </c>
      <c r="U78">
        <v>292.42104372743512</v>
      </c>
      <c r="V78">
        <v>2.9611366906474821</v>
      </c>
      <c r="W78">
        <v>10.331278426942491</v>
      </c>
      <c r="X78">
        <v>37.47303400171598</v>
      </c>
      <c r="Y78">
        <v>0</v>
      </c>
      <c r="Z78">
        <v>3.3293304000000004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36.519044830199995</v>
      </c>
      <c r="AI78">
        <v>3.8796001448481361</v>
      </c>
      <c r="AJ78">
        <v>0</v>
      </c>
      <c r="AK78">
        <v>11.256555929968137</v>
      </c>
      <c r="AL78">
        <v>20.804550000000006</v>
      </c>
      <c r="AM78">
        <v>4.0144417889506094</v>
      </c>
      <c r="AN78">
        <v>0</v>
      </c>
      <c r="AO78">
        <v>4.4805600000000005</v>
      </c>
      <c r="AP78">
        <v>2.6027151326824471</v>
      </c>
      <c r="AQ78">
        <v>0</v>
      </c>
      <c r="AR78">
        <v>12.057200000000002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828.94890059338354</v>
      </c>
      <c r="DN78">
        <v>27.669664165303175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165.03322388592241</v>
      </c>
      <c r="L79">
        <v>60.244316618577336</v>
      </c>
      <c r="M79">
        <v>0</v>
      </c>
      <c r="N79">
        <v>29.999573549000477</v>
      </c>
      <c r="O79">
        <v>50.381250150787551</v>
      </c>
      <c r="P79">
        <v>69.041691939642064</v>
      </c>
      <c r="Q79">
        <v>5.0749999999999993</v>
      </c>
      <c r="R79">
        <v>10.767584892805957</v>
      </c>
      <c r="S79">
        <v>6.7052179412766755</v>
      </c>
      <c r="T79">
        <v>0</v>
      </c>
      <c r="U79">
        <v>292.42104372743512</v>
      </c>
      <c r="V79">
        <v>2.9611366906474821</v>
      </c>
      <c r="W79">
        <v>10.485476612419246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10.496600047945579</v>
      </c>
      <c r="AC79">
        <v>7.7616000482832241</v>
      </c>
      <c r="AD79">
        <v>9.281272037535869</v>
      </c>
      <c r="AE79">
        <v>12.557578869470158</v>
      </c>
      <c r="AF79">
        <v>0</v>
      </c>
      <c r="AG79">
        <v>0</v>
      </c>
      <c r="AH79">
        <v>36.519044830199995</v>
      </c>
      <c r="AI79">
        <v>16.609860731631688</v>
      </c>
      <c r="AJ79">
        <v>0</v>
      </c>
      <c r="AK79">
        <v>11.256555929968137</v>
      </c>
      <c r="AL79">
        <v>20.804550000000006</v>
      </c>
      <c r="AM79">
        <v>4.0144417889506094</v>
      </c>
      <c r="AN79">
        <v>0</v>
      </c>
      <c r="AO79">
        <v>4.4805600000000005</v>
      </c>
      <c r="AP79">
        <v>2.6027151326824471</v>
      </c>
      <c r="AQ79">
        <v>0</v>
      </c>
      <c r="AR79">
        <v>13.178800000000003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884.52780715722372</v>
      </c>
      <c r="DN79">
        <v>29.524348861154287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165.03322388592241</v>
      </c>
      <c r="L80">
        <v>65.22991528463433</v>
      </c>
      <c r="M80">
        <v>0</v>
      </c>
      <c r="N80">
        <v>29.999573549000477</v>
      </c>
      <c r="O80">
        <v>50.381250150787551</v>
      </c>
      <c r="P80">
        <v>69.041691939642064</v>
      </c>
      <c r="Q80">
        <v>5.0749999999999993</v>
      </c>
      <c r="R80">
        <v>10.767584892805957</v>
      </c>
      <c r="S80">
        <v>6.7052179412766755</v>
      </c>
      <c r="T80">
        <v>0</v>
      </c>
      <c r="U80">
        <v>292.42104372743512</v>
      </c>
      <c r="V80">
        <v>2.9611366906474821</v>
      </c>
      <c r="W80">
        <v>10.485476612419246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10.496600047945579</v>
      </c>
      <c r="AC80">
        <v>7.7616000482832241</v>
      </c>
      <c r="AD80">
        <v>9.281272037535869</v>
      </c>
      <c r="AE80">
        <v>12.557578869470158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11.256555929968137</v>
      </c>
      <c r="AL80">
        <v>20.804550000000006</v>
      </c>
      <c r="AM80">
        <v>4.0144417889506094</v>
      </c>
      <c r="AN80">
        <v>0</v>
      </c>
      <c r="AO80">
        <v>4.4805600000000005</v>
      </c>
      <c r="AP80">
        <v>2.6027151326824471</v>
      </c>
      <c r="AQ80">
        <v>0</v>
      </c>
      <c r="AR80">
        <v>13.178800000000003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889.35237092650027</v>
      </c>
      <c r="DN80">
        <v>29.685383757934837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165.03322388592241</v>
      </c>
      <c r="L81">
        <v>65.22991528463433</v>
      </c>
      <c r="M81">
        <v>0</v>
      </c>
      <c r="N81">
        <v>29.999573549000477</v>
      </c>
      <c r="O81">
        <v>50.381250150787551</v>
      </c>
      <c r="P81">
        <v>69.041691939642064</v>
      </c>
      <c r="Q81">
        <v>5.0749999999999993</v>
      </c>
      <c r="R81">
        <v>10.767584892805957</v>
      </c>
      <c r="S81">
        <v>6.7052179412766755</v>
      </c>
      <c r="T81">
        <v>0</v>
      </c>
      <c r="U81">
        <v>292.42104372743512</v>
      </c>
      <c r="V81">
        <v>2.9611366906474821</v>
      </c>
      <c r="W81">
        <v>10.485476612419246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10.496600047945579</v>
      </c>
      <c r="AC81">
        <v>7.7616000482832241</v>
      </c>
      <c r="AD81">
        <v>9.281272037535869</v>
      </c>
      <c r="AE81">
        <v>12.557578869470158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11.256555929968137</v>
      </c>
      <c r="AL81">
        <v>20.804550000000006</v>
      </c>
      <c r="AM81">
        <v>4.0144417889506094</v>
      </c>
      <c r="AN81">
        <v>0</v>
      </c>
      <c r="AO81">
        <v>4.4805600000000005</v>
      </c>
      <c r="AP81">
        <v>2.6027151326824471</v>
      </c>
      <c r="AQ81">
        <v>0</v>
      </c>
      <c r="AR81">
        <v>12.057200000000002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888.26699840331173</v>
      </c>
      <c r="DN81">
        <v>29.64915628112324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165.03322388592241</v>
      </c>
      <c r="L82">
        <v>65.22991528463433</v>
      </c>
      <c r="M82">
        <v>0</v>
      </c>
      <c r="N82">
        <v>29.999573549000477</v>
      </c>
      <c r="O82">
        <v>50.381250150787551</v>
      </c>
      <c r="P82">
        <v>69.041691939642064</v>
      </c>
      <c r="Q82">
        <v>5.0749999999999993</v>
      </c>
      <c r="R82">
        <v>10.767584892805957</v>
      </c>
      <c r="S82">
        <v>6.7052179412766755</v>
      </c>
      <c r="T82">
        <v>0</v>
      </c>
      <c r="U82">
        <v>292.42104372743512</v>
      </c>
      <c r="V82">
        <v>2.9611366906474821</v>
      </c>
      <c r="W82">
        <v>10.485476612419246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10.496600047945579</v>
      </c>
      <c r="AC82">
        <v>7.7616000482832241</v>
      </c>
      <c r="AD82">
        <v>9.281272037535869</v>
      </c>
      <c r="AE82">
        <v>12.557578869470158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11.256555929968137</v>
      </c>
      <c r="AL82">
        <v>20.804550000000006</v>
      </c>
      <c r="AM82">
        <v>4.0144417889506094</v>
      </c>
      <c r="AN82">
        <v>0</v>
      </c>
      <c r="AO82">
        <v>4.4805600000000005</v>
      </c>
      <c r="AP82">
        <v>2.6027151326824471</v>
      </c>
      <c r="AQ82">
        <v>0</v>
      </c>
      <c r="AR82">
        <v>12.057200000000002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888.26699840331173</v>
      </c>
      <c r="DN82">
        <v>29.64915628112324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165.03322388592241</v>
      </c>
      <c r="L83">
        <v>65.22991528463433</v>
      </c>
      <c r="M83">
        <v>0</v>
      </c>
      <c r="N83">
        <v>29.999573549000477</v>
      </c>
      <c r="O83">
        <v>50.381250150787551</v>
      </c>
      <c r="P83">
        <v>69.041691939642064</v>
      </c>
      <c r="Q83">
        <v>5.0749999999999993</v>
      </c>
      <c r="R83">
        <v>10.767584892805957</v>
      </c>
      <c r="S83">
        <v>6.7052179412766755</v>
      </c>
      <c r="T83">
        <v>0</v>
      </c>
      <c r="U83">
        <v>292.42104372743512</v>
      </c>
      <c r="V83">
        <v>2.9611366906474821</v>
      </c>
      <c r="W83">
        <v>10.485476612419246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10.496600047945579</v>
      </c>
      <c r="AC83">
        <v>7.7616000482832241</v>
      </c>
      <c r="AD83">
        <v>9.281272037535869</v>
      </c>
      <c r="AE83">
        <v>12.557578869470158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11.256555929968137</v>
      </c>
      <c r="AL83">
        <v>20.804550000000006</v>
      </c>
      <c r="AM83">
        <v>4.0144417889506094</v>
      </c>
      <c r="AN83">
        <v>0</v>
      </c>
      <c r="AO83">
        <v>4.4805600000000005</v>
      </c>
      <c r="AP83">
        <v>2.6027151326824471</v>
      </c>
      <c r="AQ83">
        <v>0</v>
      </c>
      <c r="AR83">
        <v>12.057200000000002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888.26699840331173</v>
      </c>
      <c r="DN83">
        <v>29.64915628112324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165.03322388592241</v>
      </c>
      <c r="L84">
        <v>65.22991528463433</v>
      </c>
      <c r="M84">
        <v>0</v>
      </c>
      <c r="N84">
        <v>29.999573549000477</v>
      </c>
      <c r="O84">
        <v>50.381250150787551</v>
      </c>
      <c r="P84">
        <v>69.041691939642064</v>
      </c>
      <c r="Q84">
        <v>5.0749999999999993</v>
      </c>
      <c r="R84">
        <v>10.767584892805957</v>
      </c>
      <c r="S84">
        <v>6.7052179412766755</v>
      </c>
      <c r="T84">
        <v>0</v>
      </c>
      <c r="U84">
        <v>292.42104372743512</v>
      </c>
      <c r="V84">
        <v>2.9611366906474821</v>
      </c>
      <c r="W84">
        <v>10.485476612419246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10.496600047945579</v>
      </c>
      <c r="AC84">
        <v>7.7616000482832241</v>
      </c>
      <c r="AD84">
        <v>9.281272037535869</v>
      </c>
      <c r="AE84">
        <v>12.557578869470158</v>
      </c>
      <c r="AF84">
        <v>0</v>
      </c>
      <c r="AG84">
        <v>0</v>
      </c>
      <c r="AH84">
        <v>36.519044830199995</v>
      </c>
      <c r="AI84">
        <v>14.548499879293226</v>
      </c>
      <c r="AJ84">
        <v>0</v>
      </c>
      <c r="AK84">
        <v>11.256555929968137</v>
      </c>
      <c r="AL84">
        <v>20.804550000000006</v>
      </c>
      <c r="AM84">
        <v>4.0144417889506094</v>
      </c>
      <c r="AN84">
        <v>0</v>
      </c>
      <c r="AO84">
        <v>4.4805600000000005</v>
      </c>
      <c r="AP84">
        <v>2.6027151326824471</v>
      </c>
      <c r="AQ84">
        <v>0</v>
      </c>
      <c r="AR84">
        <v>12.057200000000002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886.27221941051766</v>
      </c>
      <c r="DN84">
        <v>29.582574421578734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165.03322388592241</v>
      </c>
      <c r="L85">
        <v>65.22991528463433</v>
      </c>
      <c r="M85">
        <v>0</v>
      </c>
      <c r="N85">
        <v>29.999573549000477</v>
      </c>
      <c r="O85">
        <v>50.381250150787551</v>
      </c>
      <c r="P85">
        <v>69.041691939642064</v>
      </c>
      <c r="Q85">
        <v>5.0749999999999993</v>
      </c>
      <c r="R85">
        <v>10.767584892805957</v>
      </c>
      <c r="S85">
        <v>6.7052179412766755</v>
      </c>
      <c r="T85">
        <v>0</v>
      </c>
      <c r="U85">
        <v>292.42104372743512</v>
      </c>
      <c r="V85">
        <v>2.9611366906474821</v>
      </c>
      <c r="W85">
        <v>10.485476612419246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10.496600047945579</v>
      </c>
      <c r="AC85">
        <v>7.7616000482832241</v>
      </c>
      <c r="AD85">
        <v>9.281272037535869</v>
      </c>
      <c r="AE85">
        <v>12.557578869470158</v>
      </c>
      <c r="AF85">
        <v>0</v>
      </c>
      <c r="AG85">
        <v>0</v>
      </c>
      <c r="AH85">
        <v>36.519044830199995</v>
      </c>
      <c r="AI85">
        <v>2.586399855151865</v>
      </c>
      <c r="AJ85">
        <v>0</v>
      </c>
      <c r="AK85">
        <v>11.256555929968137</v>
      </c>
      <c r="AL85">
        <v>20.804550000000006</v>
      </c>
      <c r="AM85">
        <v>4.0144417889506094</v>
      </c>
      <c r="AN85">
        <v>0</v>
      </c>
      <c r="AO85">
        <v>4.4805600000000005</v>
      </c>
      <c r="AP85">
        <v>2.6027151326824471</v>
      </c>
      <c r="AQ85">
        <v>0</v>
      </c>
      <c r="AR85">
        <v>12.057200000000002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874.69649526922899</v>
      </c>
      <c r="DN85">
        <v>29.196198538726065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165.03322388592241</v>
      </c>
      <c r="L86">
        <v>65.22991528463433</v>
      </c>
      <c r="M86">
        <v>0</v>
      </c>
      <c r="N86">
        <v>29.999573549000477</v>
      </c>
      <c r="O86">
        <v>50.381250150787551</v>
      </c>
      <c r="P86">
        <v>69.041691939642064</v>
      </c>
      <c r="Q86">
        <v>5.0749999999999993</v>
      </c>
      <c r="R86">
        <v>10.767584892805957</v>
      </c>
      <c r="S86">
        <v>6.7052179412766755</v>
      </c>
      <c r="T86">
        <v>0</v>
      </c>
      <c r="U86">
        <v>292.42104372743512</v>
      </c>
      <c r="V86">
        <v>2.9611366906474821</v>
      </c>
      <c r="W86">
        <v>10.485476612419246</v>
      </c>
      <c r="X86">
        <v>37.47303400171598</v>
      </c>
      <c r="Y86">
        <v>0</v>
      </c>
      <c r="Z86">
        <v>1.6646652</v>
      </c>
      <c r="AA86">
        <v>10.705230943060084</v>
      </c>
      <c r="AB86">
        <v>10.036103886848442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36.519044830199995</v>
      </c>
      <c r="AI86">
        <v>0.8082501810601691</v>
      </c>
      <c r="AJ86">
        <v>0</v>
      </c>
      <c r="AK86">
        <v>11.256555929968137</v>
      </c>
      <c r="AL86">
        <v>20.804550000000006</v>
      </c>
      <c r="AM86">
        <v>4.0144417889506094</v>
      </c>
      <c r="AN86">
        <v>0</v>
      </c>
      <c r="AO86">
        <v>4.4805600000000005</v>
      </c>
      <c r="AP86">
        <v>2.6027151326824471</v>
      </c>
      <c r="AQ86">
        <v>0</v>
      </c>
      <c r="AR86">
        <v>12.057200000000002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868.94001749114898</v>
      </c>
      <c r="DN86">
        <v>29.004058315149976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165.03322388592241</v>
      </c>
      <c r="L87">
        <v>65.22991528463433</v>
      </c>
      <c r="M87">
        <v>0</v>
      </c>
      <c r="N87">
        <v>29.999573549000477</v>
      </c>
      <c r="O87">
        <v>50.381250150787551</v>
      </c>
      <c r="P87">
        <v>69.041691939642064</v>
      </c>
      <c r="Q87">
        <v>5.0749999999999993</v>
      </c>
      <c r="R87">
        <v>10.767584892805957</v>
      </c>
      <c r="S87">
        <v>6.7052179412766755</v>
      </c>
      <c r="T87">
        <v>0</v>
      </c>
      <c r="U87">
        <v>292.42104372743512</v>
      </c>
      <c r="V87">
        <v>2.9611366906474821</v>
      </c>
      <c r="W87">
        <v>10.485476612419246</v>
      </c>
      <c r="X87">
        <v>37.47303400171598</v>
      </c>
      <c r="Y87">
        <v>0</v>
      </c>
      <c r="Z87">
        <v>1.6646652</v>
      </c>
      <c r="AA87">
        <v>10.705230943060084</v>
      </c>
      <c r="AB87">
        <v>10.036103886848442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36.519044830199995</v>
      </c>
      <c r="AI87">
        <v>0.8082501810601691</v>
      </c>
      <c r="AJ87">
        <v>0</v>
      </c>
      <c r="AK87">
        <v>11.256555929968137</v>
      </c>
      <c r="AL87">
        <v>20.804550000000006</v>
      </c>
      <c r="AM87">
        <v>4.0144417889506094</v>
      </c>
      <c r="AN87">
        <v>0</v>
      </c>
      <c r="AO87">
        <v>4.4805600000000005</v>
      </c>
      <c r="AP87">
        <v>2.6027151326824471</v>
      </c>
      <c r="AQ87">
        <v>0</v>
      </c>
      <c r="AR87">
        <v>12.057200000000002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868.94001749114898</v>
      </c>
      <c r="DN87">
        <v>29.004058315149976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165.03322388592241</v>
      </c>
      <c r="L88">
        <v>65.22991528463433</v>
      </c>
      <c r="M88">
        <v>0</v>
      </c>
      <c r="N88">
        <v>29.999573549000477</v>
      </c>
      <c r="O88">
        <v>50.381250150787551</v>
      </c>
      <c r="P88">
        <v>69.041691939642064</v>
      </c>
      <c r="Q88">
        <v>5.0749999999999993</v>
      </c>
      <c r="R88">
        <v>10.767584892805957</v>
      </c>
      <c r="S88">
        <v>6.7052179412766755</v>
      </c>
      <c r="T88">
        <v>0</v>
      </c>
      <c r="U88">
        <v>292.42104372743512</v>
      </c>
      <c r="V88">
        <v>2.9611366906474821</v>
      </c>
      <c r="W88">
        <v>10.485476612419246</v>
      </c>
      <c r="X88">
        <v>37.47303400171598</v>
      </c>
      <c r="Y88">
        <v>0</v>
      </c>
      <c r="Z88">
        <v>1.6646652</v>
      </c>
      <c r="AA88">
        <v>10.705230943060084</v>
      </c>
      <c r="AB88">
        <v>10.036103886848442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36.519044830199995</v>
      </c>
      <c r="AI88">
        <v>0.8082501810601691</v>
      </c>
      <c r="AJ88">
        <v>0</v>
      </c>
      <c r="AK88">
        <v>11.256555929968137</v>
      </c>
      <c r="AL88">
        <v>20.804550000000006</v>
      </c>
      <c r="AM88">
        <v>4.0144417889506094</v>
      </c>
      <c r="AN88">
        <v>0</v>
      </c>
      <c r="AO88">
        <v>4.4805600000000005</v>
      </c>
      <c r="AP88">
        <v>2.6027151326824471</v>
      </c>
      <c r="AQ88">
        <v>0</v>
      </c>
      <c r="AR88">
        <v>12.057200000000002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868.94001749114898</v>
      </c>
      <c r="DN88">
        <v>29.004058315149976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165.03322388592241</v>
      </c>
      <c r="L89">
        <v>65.22991528463433</v>
      </c>
      <c r="M89">
        <v>0</v>
      </c>
      <c r="N89">
        <v>29.999573549000477</v>
      </c>
      <c r="O89">
        <v>50.381250150787551</v>
      </c>
      <c r="P89">
        <v>69.041691939642064</v>
      </c>
      <c r="Q89">
        <v>5.0749999999999993</v>
      </c>
      <c r="R89">
        <v>10.767584892805957</v>
      </c>
      <c r="S89">
        <v>6.7052179412766755</v>
      </c>
      <c r="T89">
        <v>0</v>
      </c>
      <c r="U89">
        <v>292.42104372743512</v>
      </c>
      <c r="V89">
        <v>2.9611366906474821</v>
      </c>
      <c r="W89">
        <v>10.485476612419246</v>
      </c>
      <c r="X89">
        <v>37.47303400171598</v>
      </c>
      <c r="Y89">
        <v>0</v>
      </c>
      <c r="Z89">
        <v>1.6646652</v>
      </c>
      <c r="AA89">
        <v>10.705230943060084</v>
      </c>
      <c r="AB89">
        <v>10.036103886848442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36.519044830199995</v>
      </c>
      <c r="AI89">
        <v>0.8082501810601691</v>
      </c>
      <c r="AJ89">
        <v>0</v>
      </c>
      <c r="AK89">
        <v>11.256555929968137</v>
      </c>
      <c r="AL89">
        <v>20.804550000000006</v>
      </c>
      <c r="AM89">
        <v>4.0144417889506094</v>
      </c>
      <c r="AN89">
        <v>0</v>
      </c>
      <c r="AO89">
        <v>4.4805600000000005</v>
      </c>
      <c r="AP89">
        <v>2.6027151326824471</v>
      </c>
      <c r="AQ89">
        <v>0</v>
      </c>
      <c r="AR89">
        <v>12.057200000000002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868.94001749114898</v>
      </c>
      <c r="DN89">
        <v>29.004058315149976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165.03322388592241</v>
      </c>
      <c r="L90">
        <v>65.22991528463433</v>
      </c>
      <c r="M90">
        <v>0</v>
      </c>
      <c r="N90">
        <v>29.999573549000477</v>
      </c>
      <c r="O90">
        <v>50.381250150787551</v>
      </c>
      <c r="P90">
        <v>69.041691939642064</v>
      </c>
      <c r="Q90">
        <v>5.0749999999999993</v>
      </c>
      <c r="R90">
        <v>10.767584892805957</v>
      </c>
      <c r="S90">
        <v>6.7052179412766755</v>
      </c>
      <c r="T90">
        <v>0</v>
      </c>
      <c r="U90">
        <v>292.42104372743512</v>
      </c>
      <c r="V90">
        <v>2.9611366906474821</v>
      </c>
      <c r="W90">
        <v>10.485476612419246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10.496600047945579</v>
      </c>
      <c r="AC90">
        <v>7.7616000482832241</v>
      </c>
      <c r="AD90">
        <v>9.281272037535869</v>
      </c>
      <c r="AE90">
        <v>12.557578869470158</v>
      </c>
      <c r="AF90">
        <v>0</v>
      </c>
      <c r="AG90">
        <v>0</v>
      </c>
      <c r="AH90">
        <v>36.519044830199995</v>
      </c>
      <c r="AI90">
        <v>0.8082501810601691</v>
      </c>
      <c r="AJ90">
        <v>0</v>
      </c>
      <c r="AK90">
        <v>11.256555929968137</v>
      </c>
      <c r="AL90">
        <v>20.804550000000006</v>
      </c>
      <c r="AM90">
        <v>4.0144417889506094</v>
      </c>
      <c r="AN90">
        <v>0</v>
      </c>
      <c r="AO90">
        <v>4.4805600000000005</v>
      </c>
      <c r="AP90">
        <v>2.6027151326824471</v>
      </c>
      <c r="AQ90">
        <v>0</v>
      </c>
      <c r="AR90">
        <v>12.057200000000002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872.97577981210816</v>
      </c>
      <c r="DN90">
        <v>29.138764321755382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165.03322388592241</v>
      </c>
      <c r="L91">
        <v>65.22991528463433</v>
      </c>
      <c r="M91">
        <v>0</v>
      </c>
      <c r="N91">
        <v>29.999573549000477</v>
      </c>
      <c r="O91">
        <v>50.381250150787551</v>
      </c>
      <c r="P91">
        <v>69.041691939642064</v>
      </c>
      <c r="Q91">
        <v>5.0749999999999993</v>
      </c>
      <c r="R91">
        <v>10.767584892805957</v>
      </c>
      <c r="S91">
        <v>6.7052179412766755</v>
      </c>
      <c r="T91">
        <v>0</v>
      </c>
      <c r="U91">
        <v>292.42104372743512</v>
      </c>
      <c r="V91">
        <v>2.9611366906474821</v>
      </c>
      <c r="W91">
        <v>10.485476612419246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10.496600047945579</v>
      </c>
      <c r="AC91">
        <v>7.7616000482832241</v>
      </c>
      <c r="AD91">
        <v>9.281272037535869</v>
      </c>
      <c r="AE91">
        <v>12.557578869470158</v>
      </c>
      <c r="AF91">
        <v>0</v>
      </c>
      <c r="AG91">
        <v>0</v>
      </c>
      <c r="AH91">
        <v>36.519044830199995</v>
      </c>
      <c r="AI91">
        <v>0.8082501810601691</v>
      </c>
      <c r="AJ91">
        <v>0</v>
      </c>
      <c r="AK91">
        <v>11.256555929968137</v>
      </c>
      <c r="AL91">
        <v>20.509450000000005</v>
      </c>
      <c r="AM91">
        <v>4.0144417889506094</v>
      </c>
      <c r="AN91">
        <v>0</v>
      </c>
      <c r="AO91">
        <v>4.4805600000000005</v>
      </c>
      <c r="AP91">
        <v>2.6027151326824471</v>
      </c>
      <c r="AQ91">
        <v>0</v>
      </c>
      <c r="AR91">
        <v>12.057200000000002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872.69021138973289</v>
      </c>
      <c r="DN91">
        <v>29.129232744130597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165.03322388592241</v>
      </c>
      <c r="L92">
        <v>65.22991528463433</v>
      </c>
      <c r="M92">
        <v>0</v>
      </c>
      <c r="N92">
        <v>29.999573549000477</v>
      </c>
      <c r="O92">
        <v>50.381250150787551</v>
      </c>
      <c r="P92">
        <v>69.041691939642064</v>
      </c>
      <c r="Q92">
        <v>5.0749999999999993</v>
      </c>
      <c r="R92">
        <v>10.767584892805957</v>
      </c>
      <c r="S92">
        <v>6.7052179412766755</v>
      </c>
      <c r="T92">
        <v>0</v>
      </c>
      <c r="U92">
        <v>292.42104372743512</v>
      </c>
      <c r="V92">
        <v>2.9611366906474821</v>
      </c>
      <c r="W92">
        <v>10.485476612419246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10.496600047945579</v>
      </c>
      <c r="AC92">
        <v>7.7616000482832241</v>
      </c>
      <c r="AD92">
        <v>9.281272037535869</v>
      </c>
      <c r="AE92">
        <v>12.557578869470158</v>
      </c>
      <c r="AF92">
        <v>0</v>
      </c>
      <c r="AG92">
        <v>0</v>
      </c>
      <c r="AH92">
        <v>36.519044830199995</v>
      </c>
      <c r="AI92">
        <v>0.8082501810601691</v>
      </c>
      <c r="AJ92">
        <v>0</v>
      </c>
      <c r="AK92">
        <v>11.256555929968137</v>
      </c>
      <c r="AL92">
        <v>20.509450000000005</v>
      </c>
      <c r="AM92">
        <v>4.0144417889506094</v>
      </c>
      <c r="AN92">
        <v>0</v>
      </c>
      <c r="AO92">
        <v>4.4805600000000005</v>
      </c>
      <c r="AP92">
        <v>2.6027151326824471</v>
      </c>
      <c r="AQ92">
        <v>0</v>
      </c>
      <c r="AR92">
        <v>12.057200000000002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872.69021138973289</v>
      </c>
      <c r="DN92">
        <v>29.129232744130597</v>
      </c>
    </row>
    <row r="93" spans="1:118">
      <c r="A93" t="s">
        <v>135</v>
      </c>
      <c r="B93">
        <v>0</v>
      </c>
      <c r="C93">
        <v>0</v>
      </c>
      <c r="D93">
        <v>3.9819894028174474</v>
      </c>
      <c r="E93">
        <v>0</v>
      </c>
      <c r="F93">
        <v>0</v>
      </c>
      <c r="G93">
        <v>5.985831766266597</v>
      </c>
      <c r="H93">
        <v>0</v>
      </c>
      <c r="I93">
        <v>0</v>
      </c>
      <c r="J93">
        <v>5.0179796517335697</v>
      </c>
      <c r="K93">
        <v>165.03322388592241</v>
      </c>
      <c r="L93">
        <v>65.22991528463433</v>
      </c>
      <c r="M93">
        <v>0</v>
      </c>
      <c r="N93">
        <v>29.999573549000477</v>
      </c>
      <c r="O93">
        <v>50.381250150787551</v>
      </c>
      <c r="P93">
        <v>69.041691939642064</v>
      </c>
      <c r="Q93">
        <v>5.0749999999999993</v>
      </c>
      <c r="R93">
        <v>10.767584892805957</v>
      </c>
      <c r="S93">
        <v>6.7052179412766755</v>
      </c>
      <c r="T93">
        <v>0</v>
      </c>
      <c r="U93">
        <v>292.42104372743512</v>
      </c>
      <c r="V93">
        <v>2.9611366906474821</v>
      </c>
      <c r="W93">
        <v>10.485476612419246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10.496600047945579</v>
      </c>
      <c r="AC93">
        <v>7.7616000482832241</v>
      </c>
      <c r="AD93">
        <v>9.281272037535869</v>
      </c>
      <c r="AE93">
        <v>12.557578869470158</v>
      </c>
      <c r="AF93">
        <v>0</v>
      </c>
      <c r="AG93">
        <v>0</v>
      </c>
      <c r="AH93">
        <v>36.519044830199995</v>
      </c>
      <c r="AI93">
        <v>0.8082501810601691</v>
      </c>
      <c r="AJ93">
        <v>0</v>
      </c>
      <c r="AK93">
        <v>11.256555929968137</v>
      </c>
      <c r="AL93">
        <v>20.509450000000005</v>
      </c>
      <c r="AM93">
        <v>4.0144417889506094</v>
      </c>
      <c r="AN93">
        <v>0</v>
      </c>
      <c r="AO93">
        <v>4.4805600000000005</v>
      </c>
      <c r="AP93">
        <v>1.9520363495118349</v>
      </c>
      <c r="AQ93">
        <v>0</v>
      </c>
      <c r="AR93">
        <v>12.057200000000002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886.56215155862083</v>
      </c>
      <c r="DN93">
        <v>29.592414612889741</v>
      </c>
    </row>
    <row r="94" spans="1:118">
      <c r="A94" t="s">
        <v>136</v>
      </c>
      <c r="B94">
        <v>0</v>
      </c>
      <c r="C94">
        <v>0</v>
      </c>
      <c r="D94">
        <v>3.9819894028174474</v>
      </c>
      <c r="E94">
        <v>0</v>
      </c>
      <c r="F94">
        <v>0</v>
      </c>
      <c r="G94">
        <v>5.985831766266597</v>
      </c>
      <c r="H94">
        <v>0</v>
      </c>
      <c r="I94">
        <v>0</v>
      </c>
      <c r="J94">
        <v>5.973785299682822</v>
      </c>
      <c r="K94">
        <v>165.03322388592241</v>
      </c>
      <c r="L94">
        <v>65.22991528463433</v>
      </c>
      <c r="M94">
        <v>0</v>
      </c>
      <c r="N94">
        <v>29.999573549000477</v>
      </c>
      <c r="O94">
        <v>50.381250150787551</v>
      </c>
      <c r="P94">
        <v>69.041691939642064</v>
      </c>
      <c r="Q94">
        <v>5.0749999999999993</v>
      </c>
      <c r="R94">
        <v>10.767584892805957</v>
      </c>
      <c r="S94">
        <v>6.7052179412766755</v>
      </c>
      <c r="T94">
        <v>0</v>
      </c>
      <c r="U94">
        <v>292.42104372743512</v>
      </c>
      <c r="V94">
        <v>2.9611366906474821</v>
      </c>
      <c r="W94">
        <v>10.485476612419246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10.496600047945579</v>
      </c>
      <c r="AC94">
        <v>7.7616000482832241</v>
      </c>
      <c r="AD94">
        <v>9.281272037535869</v>
      </c>
      <c r="AE94">
        <v>12.557578869470158</v>
      </c>
      <c r="AF94">
        <v>0</v>
      </c>
      <c r="AG94">
        <v>0</v>
      </c>
      <c r="AH94">
        <v>36.519044830199995</v>
      </c>
      <c r="AI94">
        <v>0.8082501810601691</v>
      </c>
      <c r="AJ94">
        <v>0</v>
      </c>
      <c r="AK94">
        <v>11.256555929968137</v>
      </c>
      <c r="AL94">
        <v>20.509450000000005</v>
      </c>
      <c r="AM94">
        <v>4.0144417889506094</v>
      </c>
      <c r="AN94">
        <v>0</v>
      </c>
      <c r="AO94">
        <v>4.4805600000000005</v>
      </c>
      <c r="AP94">
        <v>1.9520363495118349</v>
      </c>
      <c r="AQ94">
        <v>0</v>
      </c>
      <c r="AR94">
        <v>12.057200000000002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887.48704747027568</v>
      </c>
      <c r="DN94">
        <v>29.623324349184053</v>
      </c>
    </row>
    <row r="95" spans="1:118">
      <c r="A95" t="s">
        <v>137</v>
      </c>
      <c r="B95">
        <v>0</v>
      </c>
      <c r="C95">
        <v>0</v>
      </c>
      <c r="D95">
        <v>3.9819894028174474</v>
      </c>
      <c r="E95">
        <v>0</v>
      </c>
      <c r="F95">
        <v>0</v>
      </c>
      <c r="G95">
        <v>7.3194990271178586</v>
      </c>
      <c r="H95">
        <v>0</v>
      </c>
      <c r="I95">
        <v>0</v>
      </c>
      <c r="J95">
        <v>9.3430002087039323</v>
      </c>
      <c r="K95">
        <v>165.03322388592241</v>
      </c>
      <c r="L95">
        <v>65.22991528463433</v>
      </c>
      <c r="M95">
        <v>0</v>
      </c>
      <c r="N95">
        <v>29.999573549000477</v>
      </c>
      <c r="O95">
        <v>50.381250150787551</v>
      </c>
      <c r="P95">
        <v>69.041691939642064</v>
      </c>
      <c r="Q95">
        <v>5.0749999999999993</v>
      </c>
      <c r="R95">
        <v>10.767584892805957</v>
      </c>
      <c r="S95">
        <v>6.7052179412766755</v>
      </c>
      <c r="T95">
        <v>0</v>
      </c>
      <c r="U95">
        <v>292.42104372743512</v>
      </c>
      <c r="V95">
        <v>2.9611366906474821</v>
      </c>
      <c r="W95">
        <v>10.485476612419246</v>
      </c>
      <c r="X95">
        <v>37.47303400171598</v>
      </c>
      <c r="Y95">
        <v>0</v>
      </c>
      <c r="Z95">
        <v>3.3293304000000004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36.519044830199995</v>
      </c>
      <c r="AI95">
        <v>3.8796001448481361</v>
      </c>
      <c r="AJ95">
        <v>0</v>
      </c>
      <c r="AK95">
        <v>11.256555929968137</v>
      </c>
      <c r="AL95">
        <v>20.509450000000005</v>
      </c>
      <c r="AM95">
        <v>4.0144417889506094</v>
      </c>
      <c r="AN95">
        <v>0</v>
      </c>
      <c r="AO95">
        <v>4.4805600000000005</v>
      </c>
      <c r="AP95">
        <v>1.9520363495118349</v>
      </c>
      <c r="AQ95">
        <v>0</v>
      </c>
      <c r="AR95">
        <v>12.057200000000002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892.58517521049805</v>
      </c>
      <c r="DN95">
        <v>29.793625615057643</v>
      </c>
    </row>
    <row r="96" spans="1:118">
      <c r="A96" t="s">
        <v>138</v>
      </c>
      <c r="B96">
        <v>0</v>
      </c>
      <c r="C96">
        <v>0</v>
      </c>
      <c r="D96">
        <v>3.9819894028174474</v>
      </c>
      <c r="E96">
        <v>0</v>
      </c>
      <c r="F96">
        <v>0</v>
      </c>
      <c r="G96">
        <v>7.3194990271178586</v>
      </c>
      <c r="H96">
        <v>0</v>
      </c>
      <c r="I96">
        <v>0</v>
      </c>
      <c r="J96">
        <v>9.3430002087039323</v>
      </c>
      <c r="K96">
        <v>165.03322388592241</v>
      </c>
      <c r="L96">
        <v>65.22991528463433</v>
      </c>
      <c r="M96">
        <v>0</v>
      </c>
      <c r="N96">
        <v>29.999573549000477</v>
      </c>
      <c r="O96">
        <v>50.381250150787551</v>
      </c>
      <c r="P96">
        <v>69.041691939642064</v>
      </c>
      <c r="Q96">
        <v>5.0749999999999993</v>
      </c>
      <c r="R96">
        <v>10.767584892805957</v>
      </c>
      <c r="S96">
        <v>6.7052179412766755</v>
      </c>
      <c r="T96">
        <v>0</v>
      </c>
      <c r="U96">
        <v>292.42104372743512</v>
      </c>
      <c r="V96">
        <v>2.9611366906474821</v>
      </c>
      <c r="W96">
        <v>10.485476612419246</v>
      </c>
      <c r="X96">
        <v>37.47303400171598</v>
      </c>
      <c r="Y96">
        <v>0</v>
      </c>
      <c r="Z96">
        <v>3.3293304000000004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36.519044830199995</v>
      </c>
      <c r="AI96">
        <v>3.8796001448481361</v>
      </c>
      <c r="AJ96">
        <v>0</v>
      </c>
      <c r="AK96">
        <v>11.256555929968137</v>
      </c>
      <c r="AL96">
        <v>20.509450000000005</v>
      </c>
      <c r="AM96">
        <v>4.0144417889506094</v>
      </c>
      <c r="AN96">
        <v>0</v>
      </c>
      <c r="AO96">
        <v>4.4805600000000005</v>
      </c>
      <c r="AP96">
        <v>1.9520363495118349</v>
      </c>
      <c r="AQ96">
        <v>0</v>
      </c>
      <c r="AR96">
        <v>12.057200000000002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892.58517521049805</v>
      </c>
      <c r="DN96">
        <v>29.793625615057643</v>
      </c>
    </row>
    <row r="97" spans="1:118">
      <c r="A97" t="s">
        <v>139</v>
      </c>
      <c r="B97">
        <v>0</v>
      </c>
      <c r="C97">
        <v>0</v>
      </c>
      <c r="D97">
        <v>3.3988851657180283E-2</v>
      </c>
      <c r="E97">
        <v>0</v>
      </c>
      <c r="F97">
        <v>0</v>
      </c>
      <c r="G97">
        <v>6.8944331417317345E-2</v>
      </c>
      <c r="H97">
        <v>0</v>
      </c>
      <c r="I97">
        <v>0</v>
      </c>
      <c r="J97">
        <v>4.3250205569703626</v>
      </c>
      <c r="K97">
        <v>165.03322388592241</v>
      </c>
      <c r="L97">
        <v>65.22991528463433</v>
      </c>
      <c r="M97">
        <v>0</v>
      </c>
      <c r="N97">
        <v>29.999573549000477</v>
      </c>
      <c r="O97">
        <v>50.381250150787551</v>
      </c>
      <c r="P97">
        <v>69.041691939642064</v>
      </c>
      <c r="Q97">
        <v>5.0749999999999993</v>
      </c>
      <c r="R97">
        <v>10.767584892805957</v>
      </c>
      <c r="S97">
        <v>6.7052179412766755</v>
      </c>
      <c r="T97">
        <v>0</v>
      </c>
      <c r="U97">
        <v>292.42104372743512</v>
      </c>
      <c r="V97">
        <v>2.9611366906474821</v>
      </c>
      <c r="W97">
        <v>10.485476612419246</v>
      </c>
      <c r="X97">
        <v>37.47303400171598</v>
      </c>
      <c r="Y97">
        <v>0</v>
      </c>
      <c r="Z97">
        <v>3.3293304000000004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36.519044830199995</v>
      </c>
      <c r="AI97">
        <v>3.8796001448481361</v>
      </c>
      <c r="AJ97">
        <v>0</v>
      </c>
      <c r="AK97">
        <v>11.256555929968137</v>
      </c>
      <c r="AL97">
        <v>20.509450000000005</v>
      </c>
      <c r="AM97">
        <v>4.0144417889506094</v>
      </c>
      <c r="AN97">
        <v>0</v>
      </c>
      <c r="AO97">
        <v>4.4805600000000005</v>
      </c>
      <c r="AP97">
        <v>1.3013575663412236</v>
      </c>
      <c r="AQ97">
        <v>0</v>
      </c>
      <c r="AR97">
        <v>12.057200000000002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876.26300625786257</v>
      </c>
      <c r="DN97">
        <v>29.248580885928192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165.03322388592241</v>
      </c>
      <c r="L98">
        <v>65.22991528463433</v>
      </c>
      <c r="M98">
        <v>0</v>
      </c>
      <c r="N98">
        <v>29.999573549000477</v>
      </c>
      <c r="O98">
        <v>50.381250150787551</v>
      </c>
      <c r="P98">
        <v>69.041691939642064</v>
      </c>
      <c r="Q98">
        <v>5.0749999999999993</v>
      </c>
      <c r="R98">
        <v>10.767584892805957</v>
      </c>
      <c r="S98">
        <v>6.7052179412766755</v>
      </c>
      <c r="T98">
        <v>0</v>
      </c>
      <c r="U98">
        <v>292.42104372743512</v>
      </c>
      <c r="V98">
        <v>2.9611366906474821</v>
      </c>
      <c r="W98">
        <v>10.485476612419246</v>
      </c>
      <c r="X98">
        <v>37.47303400171598</v>
      </c>
      <c r="Y98">
        <v>0</v>
      </c>
      <c r="Z98">
        <v>3.3293304000000004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36.519044830199995</v>
      </c>
      <c r="AI98">
        <v>3.8796001448481361</v>
      </c>
      <c r="AJ98">
        <v>0</v>
      </c>
      <c r="AK98">
        <v>11.256555929968137</v>
      </c>
      <c r="AL98">
        <v>20.509450000000005</v>
      </c>
      <c r="AM98">
        <v>4.0144417889506094</v>
      </c>
      <c r="AN98">
        <v>0</v>
      </c>
      <c r="AO98">
        <v>4.4805600000000005</v>
      </c>
      <c r="AP98">
        <v>1.3013575663412236</v>
      </c>
      <c r="AQ98">
        <v>0</v>
      </c>
      <c r="AR98">
        <v>12.057200000000002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871.97824378347252</v>
      </c>
      <c r="DN98">
        <v>29.105389620273414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6.2823936705876425E-3</v>
      </c>
      <c r="E99">
        <f t="shared" si="2"/>
        <v>0</v>
      </c>
      <c r="F99">
        <f t="shared" si="2"/>
        <v>0</v>
      </c>
      <c r="G99">
        <f t="shared" si="2"/>
        <v>2.8397948347697734E-2</v>
      </c>
      <c r="H99">
        <f t="shared" si="2"/>
        <v>0</v>
      </c>
      <c r="I99">
        <f t="shared" si="2"/>
        <v>0</v>
      </c>
      <c r="J99">
        <f t="shared" si="2"/>
        <v>3.9634040887819605E-2</v>
      </c>
      <c r="K99">
        <f t="shared" si="2"/>
        <v>3.3460819476650641</v>
      </c>
      <c r="L99">
        <f t="shared" si="2"/>
        <v>1.28265051566239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0.10203056594799061</v>
      </c>
      <c r="R99">
        <f t="shared" si="2"/>
        <v>0.23241252392411524</v>
      </c>
      <c r="S99">
        <f t="shared" si="2"/>
        <v>0.13332593486447819</v>
      </c>
      <c r="T99">
        <f t="shared" si="2"/>
        <v>0</v>
      </c>
      <c r="U99">
        <f t="shared" si="2"/>
        <v>6.91851063901023</v>
      </c>
      <c r="V99">
        <f t="shared" si="2"/>
        <v>8.0157112984532458E-2</v>
      </c>
      <c r="W99">
        <f t="shared" si="2"/>
        <v>0.23002489969407278</v>
      </c>
      <c r="X99">
        <f t="shared" si="2"/>
        <v>0.85736875684006386</v>
      </c>
      <c r="Y99">
        <f t="shared" si="2"/>
        <v>0</v>
      </c>
      <c r="Z99">
        <f t="shared" si="2"/>
        <v>7.0332104700000064E-2</v>
      </c>
      <c r="AA99">
        <f t="shared" si="2"/>
        <v>0.2563885956023349</v>
      </c>
      <c r="AB99">
        <f t="shared" si="2"/>
        <v>0.24267461816368424</v>
      </c>
      <c r="AC99">
        <f t="shared" si="2"/>
        <v>0.17828492406298393</v>
      </c>
      <c r="AD99">
        <f t="shared" si="2"/>
        <v>0.19971811828010247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0.78212237401860052</v>
      </c>
      <c r="AI99">
        <f t="shared" si="2"/>
        <v>6.5681305854850103E-2</v>
      </c>
      <c r="AJ99">
        <f t="shared" si="2"/>
        <v>0</v>
      </c>
      <c r="AK99">
        <f t="shared" si="2"/>
        <v>0.27015734231923549</v>
      </c>
      <c r="AL99">
        <f t="shared" si="2"/>
        <v>0.4847165050000003</v>
      </c>
      <c r="AM99">
        <f t="shared" si="2"/>
        <v>7.3825299463613159E-2</v>
      </c>
      <c r="AN99">
        <f t="shared" si="2"/>
        <v>0</v>
      </c>
      <c r="AO99">
        <f t="shared" si="2"/>
        <v>0.13591032000000017</v>
      </c>
      <c r="AP99">
        <f t="shared" si="2"/>
        <v>5.2908318556560398E-2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19.786727711090091</v>
      </c>
      <c r="DN99">
        <f t="shared" si="3"/>
        <v>0.66046101318924932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0.37743564207349484</v>
      </c>
      <c r="E3">
        <v>0</v>
      </c>
      <c r="F3">
        <v>0</v>
      </c>
      <c r="G3">
        <v>5.5902690429536168</v>
      </c>
      <c r="H3">
        <v>0</v>
      </c>
      <c r="I3">
        <v>0</v>
      </c>
      <c r="J3">
        <v>16.483701137621988</v>
      </c>
      <c r="K3">
        <v>9.4088854233755175</v>
      </c>
      <c r="L3">
        <v>578.49348468278697</v>
      </c>
      <c r="M3">
        <v>28.224337465984593</v>
      </c>
      <c r="N3">
        <v>36.243234793886202</v>
      </c>
      <c r="O3">
        <v>0</v>
      </c>
      <c r="P3">
        <v>42.740095010254599</v>
      </c>
      <c r="Q3">
        <v>6.3072000607776424</v>
      </c>
      <c r="R3">
        <v>13.005733277800417</v>
      </c>
      <c r="S3">
        <v>8.0949266730433909</v>
      </c>
      <c r="T3">
        <v>0</v>
      </c>
      <c r="U3">
        <v>53.530738917501239</v>
      </c>
      <c r="V3">
        <v>5.5659784172661864</v>
      </c>
      <c r="W3">
        <v>12.475253197773618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11.212219245345123</v>
      </c>
      <c r="AE3">
        <v>15.166195283901365</v>
      </c>
      <c r="AF3">
        <v>4.9004998766132415</v>
      </c>
      <c r="AG3">
        <v>10.599013093161478</v>
      </c>
      <c r="AH3">
        <v>44.125343672999996</v>
      </c>
      <c r="AI3">
        <v>0</v>
      </c>
      <c r="AJ3">
        <v>0</v>
      </c>
      <c r="AK3">
        <v>13.59657841618553</v>
      </c>
      <c r="AL3">
        <v>0</v>
      </c>
      <c r="AM3">
        <v>4.8491042282362633</v>
      </c>
      <c r="AN3">
        <v>0</v>
      </c>
      <c r="AO3">
        <v>7.215936000000001</v>
      </c>
      <c r="AP3">
        <v>2.3581594177873915</v>
      </c>
      <c r="AQ3">
        <v>7.4227198737518547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1012.1239556136441</v>
      </c>
      <c r="DN3">
        <v>33.783488861762237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5.5902690429536168</v>
      </c>
      <c r="H4">
        <v>0</v>
      </c>
      <c r="I4">
        <v>0</v>
      </c>
      <c r="J4">
        <v>12.767053465125759</v>
      </c>
      <c r="K4">
        <v>9.4088854233755175</v>
      </c>
      <c r="L4">
        <v>578.49348468278697</v>
      </c>
      <c r="M4">
        <v>28.224337465984593</v>
      </c>
      <c r="N4">
        <v>36.243234793886202</v>
      </c>
      <c r="O4">
        <v>0</v>
      </c>
      <c r="P4">
        <v>42.740095010254599</v>
      </c>
      <c r="Q4">
        <v>6.3072000607776424</v>
      </c>
      <c r="R4">
        <v>13.005733277800417</v>
      </c>
      <c r="S4">
        <v>8.0949266730433909</v>
      </c>
      <c r="T4">
        <v>0</v>
      </c>
      <c r="U4">
        <v>53.530738917501239</v>
      </c>
      <c r="V4">
        <v>5.5659784172661864</v>
      </c>
      <c r="W4">
        <v>12.475253197773618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11.212219245345123</v>
      </c>
      <c r="AE4">
        <v>15.166195283901365</v>
      </c>
      <c r="AF4">
        <v>4.9004998766132415</v>
      </c>
      <c r="AG4">
        <v>10.599013093161478</v>
      </c>
      <c r="AH4">
        <v>44.125343672999996</v>
      </c>
      <c r="AI4">
        <v>0</v>
      </c>
      <c r="AJ4">
        <v>0</v>
      </c>
      <c r="AK4">
        <v>13.59657841618553</v>
      </c>
      <c r="AL4">
        <v>0</v>
      </c>
      <c r="AM4">
        <v>4.8491042282362633</v>
      </c>
      <c r="AN4">
        <v>0</v>
      </c>
      <c r="AO4">
        <v>7.215936000000001</v>
      </c>
      <c r="AP4">
        <v>2.3581594177873915</v>
      </c>
      <c r="AQ4">
        <v>7.4227198737518547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1008.1622561679851</v>
      </c>
      <c r="DN4">
        <v>33.651104992851458</v>
      </c>
    </row>
    <row r="5" spans="1:118">
      <c r="A5" t="s">
        <v>47</v>
      </c>
      <c r="B5">
        <v>0</v>
      </c>
      <c r="C5">
        <v>0</v>
      </c>
      <c r="D5">
        <v>0.6953424673240699</v>
      </c>
      <c r="E5">
        <v>0</v>
      </c>
      <c r="F5">
        <v>0</v>
      </c>
      <c r="G5">
        <v>14.588016755467352</v>
      </c>
      <c r="H5">
        <v>0</v>
      </c>
      <c r="I5">
        <v>0</v>
      </c>
      <c r="J5">
        <v>18.28815734815991</v>
      </c>
      <c r="K5">
        <v>9.4088854233755175</v>
      </c>
      <c r="L5">
        <v>578.49348468278697</v>
      </c>
      <c r="M5">
        <v>28.224337465984593</v>
      </c>
      <c r="N5">
        <v>36.243234793886202</v>
      </c>
      <c r="O5">
        <v>0</v>
      </c>
      <c r="P5">
        <v>42.740095010254599</v>
      </c>
      <c r="Q5">
        <v>6.3072000607776424</v>
      </c>
      <c r="R5">
        <v>13.005733277800417</v>
      </c>
      <c r="S5">
        <v>8.0949266730433909</v>
      </c>
      <c r="T5">
        <v>0</v>
      </c>
      <c r="U5">
        <v>53.530738917501239</v>
      </c>
      <c r="V5">
        <v>5.5659784172661864</v>
      </c>
      <c r="W5">
        <v>12.475253197773618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11.212219245345123</v>
      </c>
      <c r="AE5">
        <v>15.166195283901365</v>
      </c>
      <c r="AF5">
        <v>4.9004998766132415</v>
      </c>
      <c r="AG5">
        <v>10.599013093161478</v>
      </c>
      <c r="AH5">
        <v>44.125343672999996</v>
      </c>
      <c r="AI5">
        <v>0</v>
      </c>
      <c r="AJ5">
        <v>0</v>
      </c>
      <c r="AK5">
        <v>13.59657841618553</v>
      </c>
      <c r="AL5">
        <v>0</v>
      </c>
      <c r="AM5">
        <v>4.8491042282362633</v>
      </c>
      <c r="AN5">
        <v>0</v>
      </c>
      <c r="AO5">
        <v>7.215936000000001</v>
      </c>
      <c r="AP5">
        <v>2.3581594177873915</v>
      </c>
      <c r="AQ5">
        <v>7.4227198737518547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1022.8848168207039</v>
      </c>
      <c r="DN5">
        <v>34.14273840300465</v>
      </c>
    </row>
    <row r="6" spans="1:118">
      <c r="A6" t="s">
        <v>48</v>
      </c>
      <c r="B6">
        <v>0</v>
      </c>
      <c r="C6">
        <v>0</v>
      </c>
      <c r="D6">
        <v>0.6953424673240699</v>
      </c>
      <c r="E6">
        <v>0</v>
      </c>
      <c r="F6">
        <v>0</v>
      </c>
      <c r="G6">
        <v>14.588016755467352</v>
      </c>
      <c r="H6">
        <v>0</v>
      </c>
      <c r="I6">
        <v>0</v>
      </c>
      <c r="J6">
        <v>18.28815734815991</v>
      </c>
      <c r="K6">
        <v>9.4088854233755175</v>
      </c>
      <c r="L6">
        <v>578.49348468278697</v>
      </c>
      <c r="M6">
        <v>28.224337465984593</v>
      </c>
      <c r="N6">
        <v>36.243234793886202</v>
      </c>
      <c r="O6">
        <v>0</v>
      </c>
      <c r="P6">
        <v>42.740095010254599</v>
      </c>
      <c r="Q6">
        <v>6.3072000607776424</v>
      </c>
      <c r="R6">
        <v>13.005733277800417</v>
      </c>
      <c r="S6">
        <v>8.0949266730433909</v>
      </c>
      <c r="T6">
        <v>0</v>
      </c>
      <c r="U6">
        <v>53.530738917501239</v>
      </c>
      <c r="V6">
        <v>5.5659784172661864</v>
      </c>
      <c r="W6">
        <v>12.475253197773618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11.212219245345123</v>
      </c>
      <c r="AE6">
        <v>15.166195283901365</v>
      </c>
      <c r="AF6">
        <v>4.9004998766132415</v>
      </c>
      <c r="AG6">
        <v>10.599013093161478</v>
      </c>
      <c r="AH6">
        <v>44.125343672999996</v>
      </c>
      <c r="AI6">
        <v>0</v>
      </c>
      <c r="AJ6">
        <v>0</v>
      </c>
      <c r="AK6">
        <v>13.59657841618553</v>
      </c>
      <c r="AL6">
        <v>0</v>
      </c>
      <c r="AM6">
        <v>4.8491042282362633</v>
      </c>
      <c r="AN6">
        <v>0</v>
      </c>
      <c r="AO6">
        <v>7.215936000000001</v>
      </c>
      <c r="AP6">
        <v>2.3581594177873915</v>
      </c>
      <c r="AQ6">
        <v>7.4227198737518547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1022.8848168207039</v>
      </c>
      <c r="DN6">
        <v>34.14273840300465</v>
      </c>
    </row>
    <row r="7" spans="1:118">
      <c r="A7" t="s">
        <v>49</v>
      </c>
      <c r="B7">
        <v>0</v>
      </c>
      <c r="C7">
        <v>0</v>
      </c>
      <c r="D7">
        <v>0.6953424673240699</v>
      </c>
      <c r="E7">
        <v>0</v>
      </c>
      <c r="F7">
        <v>0</v>
      </c>
      <c r="G7">
        <v>14.839098393965305</v>
      </c>
      <c r="H7">
        <v>0</v>
      </c>
      <c r="I7">
        <v>0</v>
      </c>
      <c r="J7">
        <v>18.28815734815991</v>
      </c>
      <c r="K7">
        <v>9.4088854233755175</v>
      </c>
      <c r="L7">
        <v>578.49348468278697</v>
      </c>
      <c r="M7">
        <v>28.224337465984593</v>
      </c>
      <c r="N7">
        <v>36.243234793886202</v>
      </c>
      <c r="O7">
        <v>0</v>
      </c>
      <c r="P7">
        <v>42.740095010254599</v>
      </c>
      <c r="Q7">
        <v>6.3072000607776424</v>
      </c>
      <c r="R7">
        <v>13.005733277800417</v>
      </c>
      <c r="S7">
        <v>8.0949266730433909</v>
      </c>
      <c r="T7">
        <v>0</v>
      </c>
      <c r="U7">
        <v>53.530738917501239</v>
      </c>
      <c r="V7">
        <v>5.5659784172661864</v>
      </c>
      <c r="W7">
        <v>12.475253197773618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11.212219245345123</v>
      </c>
      <c r="AE7">
        <v>15.166195283901365</v>
      </c>
      <c r="AF7">
        <v>4.9004998766132415</v>
      </c>
      <c r="AG7">
        <v>10.599013093161478</v>
      </c>
      <c r="AH7">
        <v>36.771120027999999</v>
      </c>
      <c r="AI7">
        <v>0</v>
      </c>
      <c r="AJ7">
        <v>0</v>
      </c>
      <c r="AK7">
        <v>13.59657841618553</v>
      </c>
      <c r="AL7">
        <v>0</v>
      </c>
      <c r="AM7">
        <v>4.8491042282362633</v>
      </c>
      <c r="AN7">
        <v>0</v>
      </c>
      <c r="AO7">
        <v>7.215936000000001</v>
      </c>
      <c r="AP7">
        <v>3.7337524114967038</v>
      </c>
      <c r="AQ7">
        <v>7.4227198737518547</v>
      </c>
      <c r="AR7">
        <v>14.564100000000003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1017.3421866726546</v>
      </c>
      <c r="DN7">
        <v>33.957819538261226</v>
      </c>
    </row>
    <row r="8" spans="1:118">
      <c r="A8" t="s">
        <v>50</v>
      </c>
      <c r="B8">
        <v>0</v>
      </c>
      <c r="C8">
        <v>0</v>
      </c>
      <c r="D8">
        <v>0.6953424673240699</v>
      </c>
      <c r="E8">
        <v>0</v>
      </c>
      <c r="F8">
        <v>0</v>
      </c>
      <c r="G8">
        <v>14.839098393965305</v>
      </c>
      <c r="H8">
        <v>0</v>
      </c>
      <c r="I8">
        <v>0</v>
      </c>
      <c r="J8">
        <v>18.28815734815991</v>
      </c>
      <c r="K8">
        <v>9.4088854233755175</v>
      </c>
      <c r="L8">
        <v>578.49348468278697</v>
      </c>
      <c r="M8">
        <v>28.224337465984593</v>
      </c>
      <c r="N8">
        <v>36.243234793886202</v>
      </c>
      <c r="O8">
        <v>0</v>
      </c>
      <c r="P8">
        <v>42.740095010254599</v>
      </c>
      <c r="Q8">
        <v>6.3072000607776424</v>
      </c>
      <c r="R8">
        <v>13.005733277800417</v>
      </c>
      <c r="S8">
        <v>8.0949266730433909</v>
      </c>
      <c r="T8">
        <v>0</v>
      </c>
      <c r="U8">
        <v>53.530738917501239</v>
      </c>
      <c r="V8">
        <v>5.5659784172661864</v>
      </c>
      <c r="W8">
        <v>12.475253197773618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11.212219245345123</v>
      </c>
      <c r="AE8">
        <v>15.166195283901365</v>
      </c>
      <c r="AF8">
        <v>4.9004998766132415</v>
      </c>
      <c r="AG8">
        <v>10.599013093161478</v>
      </c>
      <c r="AH8">
        <v>36.771120027999999</v>
      </c>
      <c r="AI8">
        <v>0</v>
      </c>
      <c r="AJ8">
        <v>0</v>
      </c>
      <c r="AK8">
        <v>13.59657841618553</v>
      </c>
      <c r="AL8">
        <v>0</v>
      </c>
      <c r="AM8">
        <v>4.8491042282362633</v>
      </c>
      <c r="AN8">
        <v>0</v>
      </c>
      <c r="AO8">
        <v>7.215936000000001</v>
      </c>
      <c r="AP8">
        <v>3.7337524114967038</v>
      </c>
      <c r="AQ8">
        <v>7.4227198737518547</v>
      </c>
      <c r="AR8">
        <v>14.564100000000003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1017.3421866726546</v>
      </c>
      <c r="DN8">
        <v>33.957819538261226</v>
      </c>
    </row>
    <row r="9" spans="1:118">
      <c r="A9" t="s">
        <v>51</v>
      </c>
      <c r="B9">
        <v>0</v>
      </c>
      <c r="C9">
        <v>0</v>
      </c>
      <c r="D9">
        <v>2.0947119697176268E-2</v>
      </c>
      <c r="E9">
        <v>0</v>
      </c>
      <c r="F9">
        <v>0</v>
      </c>
      <c r="G9">
        <v>5.686478435769768</v>
      </c>
      <c r="H9">
        <v>0</v>
      </c>
      <c r="I9">
        <v>0</v>
      </c>
      <c r="J9">
        <v>12.222682593725787</v>
      </c>
      <c r="K9">
        <v>9.4088854233755175</v>
      </c>
      <c r="L9">
        <v>578.49348468278697</v>
      </c>
      <c r="M9">
        <v>28.224337465984593</v>
      </c>
      <c r="N9">
        <v>36.243234793886202</v>
      </c>
      <c r="O9">
        <v>0</v>
      </c>
      <c r="P9">
        <v>42.740095010254599</v>
      </c>
      <c r="Q9">
        <v>6.3072000607776424</v>
      </c>
      <c r="R9">
        <v>13.005733277800417</v>
      </c>
      <c r="S9">
        <v>8.0949266730433909</v>
      </c>
      <c r="T9">
        <v>0</v>
      </c>
      <c r="U9">
        <v>55.23916675529383</v>
      </c>
      <c r="V9">
        <v>5.5659784172661864</v>
      </c>
      <c r="W9">
        <v>12.475253197773618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11.212219245345123</v>
      </c>
      <c r="AE9">
        <v>15.166195283901365</v>
      </c>
      <c r="AF9">
        <v>4.9004998766132415</v>
      </c>
      <c r="AG9">
        <v>10.599013093161478</v>
      </c>
      <c r="AH9">
        <v>36.771120027999999</v>
      </c>
      <c r="AI9">
        <v>0</v>
      </c>
      <c r="AJ9">
        <v>0</v>
      </c>
      <c r="AK9">
        <v>13.59657841618553</v>
      </c>
      <c r="AL9">
        <v>0</v>
      </c>
      <c r="AM9">
        <v>4.8491042282362633</v>
      </c>
      <c r="AN9">
        <v>0</v>
      </c>
      <c r="AO9">
        <v>7.215936000000001</v>
      </c>
      <c r="AP9">
        <v>3.7337524114967038</v>
      </c>
      <c r="AQ9">
        <v>7.4227198737518547</v>
      </c>
      <c r="AR9">
        <v>14.564100000000003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1003.6165031613805</v>
      </c>
      <c r="DN9">
        <v>33.499440827071361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5.686478435769768</v>
      </c>
      <c r="H10">
        <v>0</v>
      </c>
      <c r="I10">
        <v>0</v>
      </c>
      <c r="J10">
        <v>6.9948210196658982</v>
      </c>
      <c r="K10">
        <v>9.4088854233755175</v>
      </c>
      <c r="L10">
        <v>578.49348468278697</v>
      </c>
      <c r="M10">
        <v>28.224337465984593</v>
      </c>
      <c r="N10">
        <v>36.243234793886202</v>
      </c>
      <c r="O10">
        <v>0</v>
      </c>
      <c r="P10">
        <v>42.740095010254599</v>
      </c>
      <c r="Q10">
        <v>6.3072000607776424</v>
      </c>
      <c r="R10">
        <v>13.005733277800417</v>
      </c>
      <c r="S10">
        <v>8.0949266730433909</v>
      </c>
      <c r="T10">
        <v>0</v>
      </c>
      <c r="U10">
        <v>57.471040316013088</v>
      </c>
      <c r="V10">
        <v>5.5659784172661864</v>
      </c>
      <c r="W10">
        <v>12.475253197773618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11.212219245345123</v>
      </c>
      <c r="AE10">
        <v>15.166195283901365</v>
      </c>
      <c r="AF10">
        <v>4.9004998766132415</v>
      </c>
      <c r="AG10">
        <v>10.599013093161478</v>
      </c>
      <c r="AH10">
        <v>36.771120027999999</v>
      </c>
      <c r="AI10">
        <v>0</v>
      </c>
      <c r="AJ10">
        <v>0</v>
      </c>
      <c r="AK10">
        <v>13.59657841618553</v>
      </c>
      <c r="AL10">
        <v>0</v>
      </c>
      <c r="AM10">
        <v>4.8491042282362633</v>
      </c>
      <c r="AN10">
        <v>0</v>
      </c>
      <c r="AO10">
        <v>7.215936000000001</v>
      </c>
      <c r="AP10">
        <v>3.7337524114967038</v>
      </c>
      <c r="AQ10">
        <v>7.4227198737518547</v>
      </c>
      <c r="AR10">
        <v>14.564100000000003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1000.697215060245</v>
      </c>
      <c r="DN10">
        <v>33.401793795169077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5.686478435769768</v>
      </c>
      <c r="H11">
        <v>0</v>
      </c>
      <c r="I11">
        <v>0</v>
      </c>
      <c r="J11">
        <v>6.9948210196658982</v>
      </c>
      <c r="K11">
        <v>9.4088854233755175</v>
      </c>
      <c r="L11">
        <v>578.49348468278697</v>
      </c>
      <c r="M11">
        <v>28.224337465984593</v>
      </c>
      <c r="N11">
        <v>36.243234793886202</v>
      </c>
      <c r="O11">
        <v>0</v>
      </c>
      <c r="P11">
        <v>42.740095010254599</v>
      </c>
      <c r="Q11">
        <v>6.3072000607776424</v>
      </c>
      <c r="R11">
        <v>13.005733277800417</v>
      </c>
      <c r="S11">
        <v>8.0949266730433909</v>
      </c>
      <c r="T11">
        <v>0</v>
      </c>
      <c r="U11">
        <v>60.577272748363264</v>
      </c>
      <c r="V11">
        <v>5.5659784172661864</v>
      </c>
      <c r="W11">
        <v>12.816718813523023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11.212219245345123</v>
      </c>
      <c r="AE11">
        <v>15.166195283901365</v>
      </c>
      <c r="AF11">
        <v>4.9004998766132415</v>
      </c>
      <c r="AG11">
        <v>10.599013093161478</v>
      </c>
      <c r="AH11">
        <v>36.771120027999999</v>
      </c>
      <c r="AI11">
        <v>0</v>
      </c>
      <c r="AJ11">
        <v>0</v>
      </c>
      <c r="AK11">
        <v>13.59657841618553</v>
      </c>
      <c r="AL11">
        <v>0</v>
      </c>
      <c r="AM11">
        <v>4.8491042282362633</v>
      </c>
      <c r="AN11">
        <v>0</v>
      </c>
      <c r="AO11">
        <v>7.215936000000001</v>
      </c>
      <c r="AP11">
        <v>3.7337524114967038</v>
      </c>
      <c r="AQ11">
        <v>7.4227198737518547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1004.0335514668571</v>
      </c>
      <c r="DN11">
        <v>33.513155436656398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5.686478435769768</v>
      </c>
      <c r="H12">
        <v>0</v>
      </c>
      <c r="I12">
        <v>0</v>
      </c>
      <c r="J12">
        <v>6.9948210196658982</v>
      </c>
      <c r="K12">
        <v>9.4088854233755175</v>
      </c>
      <c r="L12">
        <v>578.49348468278697</v>
      </c>
      <c r="M12">
        <v>28.224337465984593</v>
      </c>
      <c r="N12">
        <v>36.243234793886202</v>
      </c>
      <c r="O12">
        <v>0</v>
      </c>
      <c r="P12">
        <v>42.740095010254599</v>
      </c>
      <c r="Q12">
        <v>6.3072000607776424</v>
      </c>
      <c r="R12">
        <v>13.005733277800417</v>
      </c>
      <c r="S12">
        <v>8.0949266730433909</v>
      </c>
      <c r="T12">
        <v>0</v>
      </c>
      <c r="U12">
        <v>62.004809432792328</v>
      </c>
      <c r="V12">
        <v>5.5659784172661864</v>
      </c>
      <c r="W12">
        <v>12.84764881561761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11.212219245345123</v>
      </c>
      <c r="AE12">
        <v>15.166195283901365</v>
      </c>
      <c r="AF12">
        <v>4.9004998766132415</v>
      </c>
      <c r="AG12">
        <v>10.599013093161478</v>
      </c>
      <c r="AH12">
        <v>36.771120027999999</v>
      </c>
      <c r="AI12">
        <v>0</v>
      </c>
      <c r="AJ12">
        <v>0</v>
      </c>
      <c r="AK12">
        <v>13.59657841618553</v>
      </c>
      <c r="AL12">
        <v>0</v>
      </c>
      <c r="AM12">
        <v>4.8491042282362633</v>
      </c>
      <c r="AN12">
        <v>0</v>
      </c>
      <c r="AO12">
        <v>7.215936000000001</v>
      </c>
      <c r="AP12">
        <v>2.3581594177873915</v>
      </c>
      <c r="AQ12">
        <v>7.4227198737518547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1004.1138269699791</v>
      </c>
      <c r="DN12">
        <v>33.515753626348868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5.686478435769768</v>
      </c>
      <c r="H13">
        <v>0</v>
      </c>
      <c r="I13">
        <v>0</v>
      </c>
      <c r="J13">
        <v>6.9948210196658982</v>
      </c>
      <c r="K13">
        <v>9.4088854233755175</v>
      </c>
      <c r="L13">
        <v>578.49348468278697</v>
      </c>
      <c r="M13">
        <v>28.224337465984593</v>
      </c>
      <c r="N13">
        <v>36.243234793886202</v>
      </c>
      <c r="O13">
        <v>0</v>
      </c>
      <c r="P13">
        <v>42.740095010254599</v>
      </c>
      <c r="Q13">
        <v>6.3072000607776424</v>
      </c>
      <c r="R13">
        <v>13.005733277800417</v>
      </c>
      <c r="S13">
        <v>8.0949266730433909</v>
      </c>
      <c r="T13">
        <v>0</v>
      </c>
      <c r="U13">
        <v>62.867651775111796</v>
      </c>
      <c r="V13">
        <v>5.5659784172661864</v>
      </c>
      <c r="W13">
        <v>12.84764881561761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11.212219245345123</v>
      </c>
      <c r="AE13">
        <v>15.166195283901365</v>
      </c>
      <c r="AF13">
        <v>4.9004998766132415</v>
      </c>
      <c r="AG13">
        <v>10.599013093161478</v>
      </c>
      <c r="AH13">
        <v>36.771120027999999</v>
      </c>
      <c r="AI13">
        <v>0</v>
      </c>
      <c r="AJ13">
        <v>0</v>
      </c>
      <c r="AK13">
        <v>13.59657841618553</v>
      </c>
      <c r="AL13">
        <v>0</v>
      </c>
      <c r="AM13">
        <v>4.8491042282362633</v>
      </c>
      <c r="AN13">
        <v>0</v>
      </c>
      <c r="AO13">
        <v>8.1179280000000009</v>
      </c>
      <c r="AP13">
        <v>2.3581594177873915</v>
      </c>
      <c r="AQ13">
        <v>7.4227198737518547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1005.8216558528031</v>
      </c>
      <c r="DN13">
        <v>33.572759085844105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5.686478435769768</v>
      </c>
      <c r="H14">
        <v>0</v>
      </c>
      <c r="I14">
        <v>0</v>
      </c>
      <c r="J14">
        <v>6.9948210196658982</v>
      </c>
      <c r="K14">
        <v>9.4088854233755175</v>
      </c>
      <c r="L14">
        <v>578.49348468278697</v>
      </c>
      <c r="M14">
        <v>28.224337465984593</v>
      </c>
      <c r="N14">
        <v>36.243234793886202</v>
      </c>
      <c r="O14">
        <v>0</v>
      </c>
      <c r="P14">
        <v>42.740095010254599</v>
      </c>
      <c r="Q14">
        <v>6.3072000607776424</v>
      </c>
      <c r="R14">
        <v>13.005733277800417</v>
      </c>
      <c r="S14">
        <v>8.0949266730433909</v>
      </c>
      <c r="T14">
        <v>0</v>
      </c>
      <c r="U14">
        <v>63.985619341208327</v>
      </c>
      <c r="V14">
        <v>5.5659784172661864</v>
      </c>
      <c r="W14">
        <v>12.84764881561761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11.212219245345123</v>
      </c>
      <c r="AE14">
        <v>15.166195283901365</v>
      </c>
      <c r="AF14">
        <v>2.4805001116356387</v>
      </c>
      <c r="AG14">
        <v>10.599013093161478</v>
      </c>
      <c r="AH14">
        <v>36.771120027999999</v>
      </c>
      <c r="AI14">
        <v>0</v>
      </c>
      <c r="AJ14">
        <v>0</v>
      </c>
      <c r="AK14">
        <v>13.59657841618553</v>
      </c>
      <c r="AL14">
        <v>0</v>
      </c>
      <c r="AM14">
        <v>4.8491042282362633</v>
      </c>
      <c r="AN14">
        <v>0</v>
      </c>
      <c r="AO14">
        <v>8.1179280000000009</v>
      </c>
      <c r="AP14">
        <v>2.3581594177873915</v>
      </c>
      <c r="AQ14">
        <v>7.4227198737518547</v>
      </c>
      <c r="AR14">
        <v>15.918900000000006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1005.8727177873465</v>
      </c>
      <c r="DN14">
        <v>33.57446495241981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0.84687175431403083</v>
      </c>
      <c r="H15">
        <v>0</v>
      </c>
      <c r="I15">
        <v>0</v>
      </c>
      <c r="J15">
        <v>0.92934626523177333</v>
      </c>
      <c r="K15">
        <v>9.4088854233755175</v>
      </c>
      <c r="L15">
        <v>578.49348468278697</v>
      </c>
      <c r="M15">
        <v>28.224337465984593</v>
      </c>
      <c r="N15">
        <v>36.243234793886202</v>
      </c>
      <c r="O15">
        <v>0</v>
      </c>
      <c r="P15">
        <v>42.740095010254599</v>
      </c>
      <c r="Q15">
        <v>6.3072000607776424</v>
      </c>
      <c r="R15">
        <v>13.005733277800417</v>
      </c>
      <c r="S15">
        <v>8.0949266730433909</v>
      </c>
      <c r="T15">
        <v>0</v>
      </c>
      <c r="U15">
        <v>64.236886701001467</v>
      </c>
      <c r="V15">
        <v>5.5659784172661864</v>
      </c>
      <c r="W15">
        <v>12.84764881561761</v>
      </c>
      <c r="X15">
        <v>45.254524675077072</v>
      </c>
      <c r="Y15">
        <v>0</v>
      </c>
      <c r="Z15">
        <v>4.0216500000000011</v>
      </c>
      <c r="AA15">
        <v>12.929271077146675</v>
      </c>
      <c r="AB15">
        <v>12.122759863322539</v>
      </c>
      <c r="AC15">
        <v>8.9169461988419361</v>
      </c>
      <c r="AD15">
        <v>11.212219245345123</v>
      </c>
      <c r="AE15">
        <v>15.166195283901365</v>
      </c>
      <c r="AF15">
        <v>2.4805001116356387</v>
      </c>
      <c r="AG15">
        <v>10.599013093161478</v>
      </c>
      <c r="AH15">
        <v>36.771120027999999</v>
      </c>
      <c r="AI15">
        <v>0</v>
      </c>
      <c r="AJ15">
        <v>0</v>
      </c>
      <c r="AK15">
        <v>13.59657841618553</v>
      </c>
      <c r="AL15">
        <v>0</v>
      </c>
      <c r="AM15">
        <v>4.8491042282362633</v>
      </c>
      <c r="AN15">
        <v>0</v>
      </c>
      <c r="AO15">
        <v>8.1179280000000009</v>
      </c>
      <c r="AP15">
        <v>3.7337524114967038</v>
      </c>
      <c r="AQ15">
        <v>7.4227198737518547</v>
      </c>
      <c r="AR15">
        <v>15.918900000000006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996.69465347919186</v>
      </c>
      <c r="DN15">
        <v>33.267958426731809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9.4088854233755175</v>
      </c>
      <c r="L16">
        <v>578.49348468278697</v>
      </c>
      <c r="M16">
        <v>28.224337465984593</v>
      </c>
      <c r="N16">
        <v>36.243234793886202</v>
      </c>
      <c r="O16">
        <v>0</v>
      </c>
      <c r="P16">
        <v>42.740095010254599</v>
      </c>
      <c r="Q16">
        <v>6.3072000607776424</v>
      </c>
      <c r="R16">
        <v>13.005733277800417</v>
      </c>
      <c r="S16">
        <v>8.0949266730433909</v>
      </c>
      <c r="T16">
        <v>0</v>
      </c>
      <c r="U16">
        <v>64.236886701001467</v>
      </c>
      <c r="V16">
        <v>5.5659784172661864</v>
      </c>
      <c r="W16">
        <v>12.84764881561761</v>
      </c>
      <c r="X16">
        <v>45.254524675077072</v>
      </c>
      <c r="Y16">
        <v>0</v>
      </c>
      <c r="Z16">
        <v>4.0216500000000011</v>
      </c>
      <c r="AA16">
        <v>12.929271077146675</v>
      </c>
      <c r="AB16">
        <v>12.122759863322539</v>
      </c>
      <c r="AC16">
        <v>8.9169461988419361</v>
      </c>
      <c r="AD16">
        <v>11.212219245345123</v>
      </c>
      <c r="AE16">
        <v>15.166195283901365</v>
      </c>
      <c r="AF16">
        <v>2.4805001116356387</v>
      </c>
      <c r="AG16">
        <v>10.599013093161478</v>
      </c>
      <c r="AH16">
        <v>36.771120027999999</v>
      </c>
      <c r="AI16">
        <v>0</v>
      </c>
      <c r="AJ16">
        <v>0</v>
      </c>
      <c r="AK16">
        <v>13.59657841618553</v>
      </c>
      <c r="AL16">
        <v>0</v>
      </c>
      <c r="AM16">
        <v>4.8491042282362633</v>
      </c>
      <c r="AN16">
        <v>0</v>
      </c>
      <c r="AO16">
        <v>8.1179280000000009</v>
      </c>
      <c r="AP16">
        <v>3.7337524114967038</v>
      </c>
      <c r="AQ16">
        <v>7.4227198737518547</v>
      </c>
      <c r="AR16">
        <v>14.564100000000003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993.66480319752316</v>
      </c>
      <c r="DN16">
        <v>33.166790688854761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9.4088854233755175</v>
      </c>
      <c r="L17">
        <v>578.49348468278697</v>
      </c>
      <c r="M17">
        <v>28.224337465984593</v>
      </c>
      <c r="N17">
        <v>36.243234793886202</v>
      </c>
      <c r="O17">
        <v>0</v>
      </c>
      <c r="P17">
        <v>42.740095010254599</v>
      </c>
      <c r="Q17">
        <v>6.3072000607776424</v>
      </c>
      <c r="R17">
        <v>13.005733277800417</v>
      </c>
      <c r="S17">
        <v>8.0949266730433909</v>
      </c>
      <c r="T17">
        <v>0</v>
      </c>
      <c r="U17">
        <v>64.236886701001467</v>
      </c>
      <c r="V17">
        <v>5.5659784172661864</v>
      </c>
      <c r="W17">
        <v>12.84764881561761</v>
      </c>
      <c r="X17">
        <v>45.254524675077072</v>
      </c>
      <c r="Y17">
        <v>0</v>
      </c>
      <c r="Z17">
        <v>4.0216500000000011</v>
      </c>
      <c r="AA17">
        <v>12.929271077146675</v>
      </c>
      <c r="AB17">
        <v>12.122759863322539</v>
      </c>
      <c r="AC17">
        <v>8.9169461988419361</v>
      </c>
      <c r="AD17">
        <v>11.212219245345123</v>
      </c>
      <c r="AE17">
        <v>15.166195283901365</v>
      </c>
      <c r="AF17">
        <v>2.4805001116356387</v>
      </c>
      <c r="AG17">
        <v>10.599013093161478</v>
      </c>
      <c r="AH17">
        <v>36.771120027999999</v>
      </c>
      <c r="AI17">
        <v>0</v>
      </c>
      <c r="AJ17">
        <v>0</v>
      </c>
      <c r="AK17">
        <v>13.59657841618553</v>
      </c>
      <c r="AL17">
        <v>0</v>
      </c>
      <c r="AM17">
        <v>4.8491042282362633</v>
      </c>
      <c r="AN17">
        <v>0</v>
      </c>
      <c r="AO17">
        <v>8.1179280000000009</v>
      </c>
      <c r="AP17">
        <v>2.3581594177873915</v>
      </c>
      <c r="AQ17">
        <v>7.4227198737518547</v>
      </c>
      <c r="AR17">
        <v>14.564100000000003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992.33372257208828</v>
      </c>
      <c r="DN17">
        <v>33.122278320580406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9.4088854233755175</v>
      </c>
      <c r="L18">
        <v>578.49348468278697</v>
      </c>
      <c r="M18">
        <v>28.224337465984593</v>
      </c>
      <c r="N18">
        <v>36.243234793886202</v>
      </c>
      <c r="O18">
        <v>0</v>
      </c>
      <c r="P18">
        <v>42.740095010254599</v>
      </c>
      <c r="Q18">
        <v>6.3072000607776424</v>
      </c>
      <c r="R18">
        <v>13.005733277800417</v>
      </c>
      <c r="S18">
        <v>8.0949266730433909</v>
      </c>
      <c r="T18">
        <v>0</v>
      </c>
      <c r="U18">
        <v>64.236886701001467</v>
      </c>
      <c r="V18">
        <v>5.5659784172661864</v>
      </c>
      <c r="W18">
        <v>12.84764881561761</v>
      </c>
      <c r="X18">
        <v>45.254524675077072</v>
      </c>
      <c r="Y18">
        <v>0</v>
      </c>
      <c r="Z18">
        <v>4.0216500000000011</v>
      </c>
      <c r="AA18">
        <v>12.929271077146675</v>
      </c>
      <c r="AB18">
        <v>12.122759863322539</v>
      </c>
      <c r="AC18">
        <v>8.9169461988419361</v>
      </c>
      <c r="AD18">
        <v>11.212219245345123</v>
      </c>
      <c r="AE18">
        <v>15.166195283901365</v>
      </c>
      <c r="AF18">
        <v>2.4805001116356387</v>
      </c>
      <c r="AG18">
        <v>10.599013093161478</v>
      </c>
      <c r="AH18">
        <v>36.771120027999999</v>
      </c>
      <c r="AI18">
        <v>0</v>
      </c>
      <c r="AJ18">
        <v>0</v>
      </c>
      <c r="AK18">
        <v>13.59657841618553</v>
      </c>
      <c r="AL18">
        <v>0</v>
      </c>
      <c r="AM18">
        <v>4.8491042282362633</v>
      </c>
      <c r="AN18">
        <v>0</v>
      </c>
      <c r="AO18">
        <v>8.1179280000000009</v>
      </c>
      <c r="AP18">
        <v>2.3581594177873915</v>
      </c>
      <c r="AQ18">
        <v>7.4227198737518547</v>
      </c>
      <c r="AR18">
        <v>14.564100000000003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992.33372257208828</v>
      </c>
      <c r="DN18">
        <v>33.122278320580406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9.4088854233755175</v>
      </c>
      <c r="L19">
        <v>578.49348468278697</v>
      </c>
      <c r="M19">
        <v>28.224337465984593</v>
      </c>
      <c r="N19">
        <v>36.243234793886202</v>
      </c>
      <c r="O19">
        <v>0</v>
      </c>
      <c r="P19">
        <v>42.740095010254599</v>
      </c>
      <c r="Q19">
        <v>6.3072000607776424</v>
      </c>
      <c r="R19">
        <v>13.005733277800417</v>
      </c>
      <c r="S19">
        <v>8.0949266730433909</v>
      </c>
      <c r="T19">
        <v>0</v>
      </c>
      <c r="U19">
        <v>64.236886701001467</v>
      </c>
      <c r="V19">
        <v>5.5659784172661864</v>
      </c>
      <c r="W19">
        <v>12.84764881561761</v>
      </c>
      <c r="X19">
        <v>45.254524675077072</v>
      </c>
      <c r="Y19">
        <v>0</v>
      </c>
      <c r="Z19">
        <v>4.0216500000000011</v>
      </c>
      <c r="AA19">
        <v>12.929271077146675</v>
      </c>
      <c r="AB19">
        <v>12.122759863322539</v>
      </c>
      <c r="AC19">
        <v>8.9169461988419361</v>
      </c>
      <c r="AD19">
        <v>11.212219245345123</v>
      </c>
      <c r="AE19">
        <v>15.166195283901365</v>
      </c>
      <c r="AF19">
        <v>2.4805001116356387</v>
      </c>
      <c r="AG19">
        <v>10.599013093161478</v>
      </c>
      <c r="AH19">
        <v>36.771120027999999</v>
      </c>
      <c r="AI19">
        <v>0</v>
      </c>
      <c r="AJ19">
        <v>0</v>
      </c>
      <c r="AK19">
        <v>13.59657841618553</v>
      </c>
      <c r="AL19">
        <v>0</v>
      </c>
      <c r="AM19">
        <v>4.8491042282362633</v>
      </c>
      <c r="AN19">
        <v>0</v>
      </c>
      <c r="AO19">
        <v>8.1179280000000009</v>
      </c>
      <c r="AP19">
        <v>2.3581594177873915</v>
      </c>
      <c r="AQ19">
        <v>7.4227198737518547</v>
      </c>
      <c r="AR19">
        <v>14.564100000000003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992.33372257208828</v>
      </c>
      <c r="DN19">
        <v>33.122278320580406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9.4088854233755175</v>
      </c>
      <c r="L20">
        <v>578.49348468278697</v>
      </c>
      <c r="M20">
        <v>28.224337465984593</v>
      </c>
      <c r="N20">
        <v>36.243234793886202</v>
      </c>
      <c r="O20">
        <v>0</v>
      </c>
      <c r="P20">
        <v>42.740095010254599</v>
      </c>
      <c r="Q20">
        <v>6.3072000607776424</v>
      </c>
      <c r="R20">
        <v>13.005733277800417</v>
      </c>
      <c r="S20">
        <v>8.0949266730433909</v>
      </c>
      <c r="T20">
        <v>0</v>
      </c>
      <c r="U20">
        <v>64.236886701001467</v>
      </c>
      <c r="V20">
        <v>5.5659784172661864</v>
      </c>
      <c r="W20">
        <v>12.84764881561761</v>
      </c>
      <c r="X20">
        <v>45.254524675077072</v>
      </c>
      <c r="Y20">
        <v>0</v>
      </c>
      <c r="Z20">
        <v>4.0216500000000011</v>
      </c>
      <c r="AA20">
        <v>12.929271077146675</v>
      </c>
      <c r="AB20">
        <v>12.122759863322539</v>
      </c>
      <c r="AC20">
        <v>8.9169461988419361</v>
      </c>
      <c r="AD20">
        <v>11.212219245345123</v>
      </c>
      <c r="AE20">
        <v>15.166195283901365</v>
      </c>
      <c r="AF20">
        <v>2.4805001116356387</v>
      </c>
      <c r="AG20">
        <v>10.599013093161478</v>
      </c>
      <c r="AH20">
        <v>36.771120027999999</v>
      </c>
      <c r="AI20">
        <v>0</v>
      </c>
      <c r="AJ20">
        <v>0</v>
      </c>
      <c r="AK20">
        <v>13.59657841618553</v>
      </c>
      <c r="AL20">
        <v>0</v>
      </c>
      <c r="AM20">
        <v>4.8491042282362633</v>
      </c>
      <c r="AN20">
        <v>0</v>
      </c>
      <c r="AO20">
        <v>8.1179280000000009</v>
      </c>
      <c r="AP20">
        <v>2.3581594177873915</v>
      </c>
      <c r="AQ20">
        <v>4.9484800114771046</v>
      </c>
      <c r="AR20">
        <v>14.564100000000003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989.93940065564345</v>
      </c>
      <c r="DN20">
        <v>33.042360374750501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9.4088854233755175</v>
      </c>
      <c r="L21">
        <v>578.49348468278697</v>
      </c>
      <c r="M21">
        <v>28.224337465984593</v>
      </c>
      <c r="N21">
        <v>36.243234793886202</v>
      </c>
      <c r="O21">
        <v>0</v>
      </c>
      <c r="P21">
        <v>42.740095010254599</v>
      </c>
      <c r="Q21">
        <v>6.3072000607776424</v>
      </c>
      <c r="R21">
        <v>13.005733277800417</v>
      </c>
      <c r="S21">
        <v>8.0949266730433909</v>
      </c>
      <c r="T21">
        <v>0</v>
      </c>
      <c r="U21">
        <v>64.236886701001467</v>
      </c>
      <c r="V21">
        <v>5.5659784172661864</v>
      </c>
      <c r="W21">
        <v>12.846851263223543</v>
      </c>
      <c r="X21">
        <v>45.254524675077072</v>
      </c>
      <c r="Y21">
        <v>0</v>
      </c>
      <c r="Z21">
        <v>4.0216500000000011</v>
      </c>
      <c r="AA21">
        <v>12.929271077146675</v>
      </c>
      <c r="AB21">
        <v>12.122759863322539</v>
      </c>
      <c r="AC21">
        <v>8.9169461988419361</v>
      </c>
      <c r="AD21">
        <v>11.212219245345123</v>
      </c>
      <c r="AE21">
        <v>15.166195283901365</v>
      </c>
      <c r="AF21">
        <v>2.4805001116356387</v>
      </c>
      <c r="AG21">
        <v>10.599013093161478</v>
      </c>
      <c r="AH21">
        <v>36.771120027999999</v>
      </c>
      <c r="AI21">
        <v>0.97650021875070214</v>
      </c>
      <c r="AJ21">
        <v>0</v>
      </c>
      <c r="AK21">
        <v>13.59657841618553</v>
      </c>
      <c r="AL21">
        <v>0</v>
      </c>
      <c r="AM21">
        <v>4.8491042282362633</v>
      </c>
      <c r="AN21">
        <v>0</v>
      </c>
      <c r="AO21">
        <v>8.1179280000000009</v>
      </c>
      <c r="AP21">
        <v>2.3581594177873915</v>
      </c>
      <c r="AQ21">
        <v>0</v>
      </c>
      <c r="AR21">
        <v>14.564100000000003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986.09494402557095</v>
      </c>
      <c r="DN21">
        <v>32.914039659702539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9.4088854233755175</v>
      </c>
      <c r="L22">
        <v>578.49348468278697</v>
      </c>
      <c r="M22">
        <v>28.224337465984593</v>
      </c>
      <c r="N22">
        <v>36.243234793886202</v>
      </c>
      <c r="O22">
        <v>0</v>
      </c>
      <c r="P22">
        <v>42.740095010254599</v>
      </c>
      <c r="Q22">
        <v>6.3072000607776424</v>
      </c>
      <c r="R22">
        <v>13.005733277800417</v>
      </c>
      <c r="S22">
        <v>8.0949266730433909</v>
      </c>
      <c r="T22">
        <v>0</v>
      </c>
      <c r="U22">
        <v>64.236886701001467</v>
      </c>
      <c r="V22">
        <v>5.5659784172661864</v>
      </c>
      <c r="W22">
        <v>12.846851263223543</v>
      </c>
      <c r="X22">
        <v>45.254524675077072</v>
      </c>
      <c r="Y22">
        <v>0</v>
      </c>
      <c r="Z22">
        <v>4.0216500000000011</v>
      </c>
      <c r="AA22">
        <v>12.929271077146675</v>
      </c>
      <c r="AB22">
        <v>12.122759863322539</v>
      </c>
      <c r="AC22">
        <v>8.9169461988419361</v>
      </c>
      <c r="AD22">
        <v>11.212219245345123</v>
      </c>
      <c r="AE22">
        <v>15.166195283901365</v>
      </c>
      <c r="AF22">
        <v>2.4805001116356387</v>
      </c>
      <c r="AG22">
        <v>10.599013093161478</v>
      </c>
      <c r="AH22">
        <v>36.771120027999999</v>
      </c>
      <c r="AI22">
        <v>1.5624000583335202</v>
      </c>
      <c r="AJ22">
        <v>0</v>
      </c>
      <c r="AK22">
        <v>13.59657841618553</v>
      </c>
      <c r="AL22">
        <v>0</v>
      </c>
      <c r="AM22">
        <v>4.8491042282362633</v>
      </c>
      <c r="AN22">
        <v>0</v>
      </c>
      <c r="AO22">
        <v>8.1179280000000009</v>
      </c>
      <c r="AP22">
        <v>2.3581594177873915</v>
      </c>
      <c r="AQ22">
        <v>0</v>
      </c>
      <c r="AR22">
        <v>14.564100000000003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986.66191930438936</v>
      </c>
      <c r="DN22">
        <v>32.932964220466886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8.8120240573767532</v>
      </c>
      <c r="L23">
        <v>578.49348468278697</v>
      </c>
      <c r="M23">
        <v>28.224337465984593</v>
      </c>
      <c r="N23">
        <v>36.243234793886202</v>
      </c>
      <c r="O23">
        <v>0</v>
      </c>
      <c r="P23">
        <v>42.740095010254599</v>
      </c>
      <c r="Q23">
        <v>6.3072000607776424</v>
      </c>
      <c r="R23">
        <v>13.005733277800417</v>
      </c>
      <c r="S23">
        <v>8.0949266730433909</v>
      </c>
      <c r="T23">
        <v>0</v>
      </c>
      <c r="U23">
        <v>64.236886701001467</v>
      </c>
      <c r="V23">
        <v>5.5659784172661864</v>
      </c>
      <c r="W23">
        <v>12.846851263223543</v>
      </c>
      <c r="X23">
        <v>45.254524675077072</v>
      </c>
      <c r="Y23">
        <v>0</v>
      </c>
      <c r="Z23">
        <v>4.0216500000000011</v>
      </c>
      <c r="AA23">
        <v>12.929271077146675</v>
      </c>
      <c r="AB23">
        <v>12.122759863322539</v>
      </c>
      <c r="AC23">
        <v>8.9169461988419361</v>
      </c>
      <c r="AD23">
        <v>11.212219245345123</v>
      </c>
      <c r="AE23">
        <v>15.166195283901365</v>
      </c>
      <c r="AF23">
        <v>2.4805001116356387</v>
      </c>
      <c r="AG23">
        <v>10.599013093161478</v>
      </c>
      <c r="AH23">
        <v>36.771120027999999</v>
      </c>
      <c r="AI23">
        <v>2.7342000291667605</v>
      </c>
      <c r="AJ23">
        <v>0</v>
      </c>
      <c r="AK23">
        <v>13.59657841618553</v>
      </c>
      <c r="AL23">
        <v>0</v>
      </c>
      <c r="AM23">
        <v>4.8491042282362633</v>
      </c>
      <c r="AN23">
        <v>0</v>
      </c>
      <c r="AO23">
        <v>8.1179280000000009</v>
      </c>
      <c r="AP23">
        <v>1.9651328481561596</v>
      </c>
      <c r="AQ23">
        <v>0</v>
      </c>
      <c r="AR23">
        <v>14.564100000000003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986.83797857528828</v>
      </c>
      <c r="DN23">
        <v>32.938816984771293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8.128486178499708</v>
      </c>
      <c r="L24">
        <v>578.49348468278697</v>
      </c>
      <c r="M24">
        <v>28.224337465984593</v>
      </c>
      <c r="N24">
        <v>36.243234793886202</v>
      </c>
      <c r="O24">
        <v>0</v>
      </c>
      <c r="P24">
        <v>42.740095010254599</v>
      </c>
      <c r="Q24">
        <v>6.3072000607776424</v>
      </c>
      <c r="R24">
        <v>13.005733277800417</v>
      </c>
      <c r="S24">
        <v>8.0949266730433909</v>
      </c>
      <c r="T24">
        <v>0</v>
      </c>
      <c r="U24">
        <v>64.236886701001467</v>
      </c>
      <c r="V24">
        <v>5.5659784172661864</v>
      </c>
      <c r="W24">
        <v>12.846851263223543</v>
      </c>
      <c r="X24">
        <v>45.254524675077072</v>
      </c>
      <c r="Y24">
        <v>0</v>
      </c>
      <c r="Z24">
        <v>4.0216500000000011</v>
      </c>
      <c r="AA24">
        <v>12.929271077146675</v>
      </c>
      <c r="AB24">
        <v>12.122759863322539</v>
      </c>
      <c r="AC24">
        <v>8.9169461988419361</v>
      </c>
      <c r="AD24">
        <v>11.212219245345123</v>
      </c>
      <c r="AE24">
        <v>15.166195283901365</v>
      </c>
      <c r="AF24">
        <v>2.4805001116356387</v>
      </c>
      <c r="AG24">
        <v>10.599013093161478</v>
      </c>
      <c r="AH24">
        <v>36.771120027999999</v>
      </c>
      <c r="AI24">
        <v>20.067465517399739</v>
      </c>
      <c r="AJ24">
        <v>0</v>
      </c>
      <c r="AK24">
        <v>13.59657841618553</v>
      </c>
      <c r="AL24">
        <v>0</v>
      </c>
      <c r="AM24">
        <v>4.8491042282362633</v>
      </c>
      <c r="AN24">
        <v>0</v>
      </c>
      <c r="AO24">
        <v>8.1179280000000009</v>
      </c>
      <c r="AP24">
        <v>1.9651328481561596</v>
      </c>
      <c r="AQ24">
        <v>0</v>
      </c>
      <c r="AR24">
        <v>14.564100000000003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1002.9499200354788</v>
      </c>
      <c r="DN24">
        <v>33.476603133936649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7.4449482996226672</v>
      </c>
      <c r="L25">
        <v>578.49348468278697</v>
      </c>
      <c r="M25">
        <v>28.224337465984593</v>
      </c>
      <c r="N25">
        <v>36.243234793886202</v>
      </c>
      <c r="O25">
        <v>0</v>
      </c>
      <c r="P25">
        <v>42.740095010254599</v>
      </c>
      <c r="Q25">
        <v>6.3072000607776424</v>
      </c>
      <c r="R25">
        <v>13.005733277800417</v>
      </c>
      <c r="S25">
        <v>8.0949266730433909</v>
      </c>
      <c r="T25">
        <v>0</v>
      </c>
      <c r="U25">
        <v>64.236886701001467</v>
      </c>
      <c r="V25">
        <v>5.5659784172661864</v>
      </c>
      <c r="W25">
        <v>12.846851263223543</v>
      </c>
      <c r="X25">
        <v>45.254524675077072</v>
      </c>
      <c r="Y25">
        <v>0</v>
      </c>
      <c r="Z25">
        <v>4.0216500000000011</v>
      </c>
      <c r="AA25">
        <v>12.929271077146675</v>
      </c>
      <c r="AB25">
        <v>12.122759863322539</v>
      </c>
      <c r="AC25">
        <v>8.9169461988419361</v>
      </c>
      <c r="AD25">
        <v>11.212219245345123</v>
      </c>
      <c r="AE25">
        <v>15.166195283901365</v>
      </c>
      <c r="AF25">
        <v>2.4805001116356387</v>
      </c>
      <c r="AG25">
        <v>10.599013093161478</v>
      </c>
      <c r="AH25">
        <v>36.771120027999999</v>
      </c>
      <c r="AI25">
        <v>20.067465517399739</v>
      </c>
      <c r="AJ25">
        <v>0</v>
      </c>
      <c r="AK25">
        <v>13.59657841618553</v>
      </c>
      <c r="AL25">
        <v>0</v>
      </c>
      <c r="AM25">
        <v>4.8491042282362633</v>
      </c>
      <c r="AN25">
        <v>0</v>
      </c>
      <c r="AO25">
        <v>7.215936000000001</v>
      </c>
      <c r="AP25">
        <v>1.9651328481561596</v>
      </c>
      <c r="AQ25">
        <v>0</v>
      </c>
      <c r="AR25">
        <v>14.564100000000003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1001.4156027716895</v>
      </c>
      <c r="DN25">
        <v>33.425390518848928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6.7614104207456229</v>
      </c>
      <c r="L26">
        <v>578.49348468278697</v>
      </c>
      <c r="M26">
        <v>28.224337465984593</v>
      </c>
      <c r="N26">
        <v>36.243234793886202</v>
      </c>
      <c r="O26">
        <v>0</v>
      </c>
      <c r="P26">
        <v>42.740095010254599</v>
      </c>
      <c r="Q26">
        <v>6.3072000607776424</v>
      </c>
      <c r="R26">
        <v>13.005733277800417</v>
      </c>
      <c r="S26">
        <v>8.0949266730433909</v>
      </c>
      <c r="T26">
        <v>0</v>
      </c>
      <c r="U26">
        <v>64.236886701001467</v>
      </c>
      <c r="V26">
        <v>5.5659784172661864</v>
      </c>
      <c r="W26">
        <v>12.846851263223543</v>
      </c>
      <c r="X26">
        <v>45.254524675077072</v>
      </c>
      <c r="Y26">
        <v>0</v>
      </c>
      <c r="Z26">
        <v>4.0216500000000011</v>
      </c>
      <c r="AA26">
        <v>12.929271077146675</v>
      </c>
      <c r="AB26">
        <v>12.122759863322539</v>
      </c>
      <c r="AC26">
        <v>8.9169461988419361</v>
      </c>
      <c r="AD26">
        <v>11.212219245345123</v>
      </c>
      <c r="AE26">
        <v>15.166195283901365</v>
      </c>
      <c r="AF26">
        <v>2.4805001116356387</v>
      </c>
      <c r="AG26">
        <v>10.599013093161478</v>
      </c>
      <c r="AH26">
        <v>36.771120027999999</v>
      </c>
      <c r="AI26">
        <v>20.067465517399739</v>
      </c>
      <c r="AJ26">
        <v>0</v>
      </c>
      <c r="AK26">
        <v>13.59657841618553</v>
      </c>
      <c r="AL26">
        <v>0</v>
      </c>
      <c r="AM26">
        <v>4.8491042282362633</v>
      </c>
      <c r="AN26">
        <v>0</v>
      </c>
      <c r="AO26">
        <v>7.215936000000001</v>
      </c>
      <c r="AP26">
        <v>1.9651328481561596</v>
      </c>
      <c r="AQ26">
        <v>0</v>
      </c>
      <c r="AR26">
        <v>14.564100000000003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1000.7541431663002</v>
      </c>
      <c r="DN26">
        <v>33.403312245361192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6.7614104207456229</v>
      </c>
      <c r="L27">
        <v>578.49348468278697</v>
      </c>
      <c r="M27">
        <v>28.224337465984593</v>
      </c>
      <c r="N27">
        <v>36.243234793886202</v>
      </c>
      <c r="O27">
        <v>0</v>
      </c>
      <c r="P27">
        <v>42.740095010254599</v>
      </c>
      <c r="Q27">
        <v>6.3072000607776424</v>
      </c>
      <c r="R27">
        <v>13.005733277800417</v>
      </c>
      <c r="S27">
        <v>8.0949266730433909</v>
      </c>
      <c r="T27">
        <v>0</v>
      </c>
      <c r="U27">
        <v>64.236886701001467</v>
      </c>
      <c r="V27">
        <v>5.5659784172661864</v>
      </c>
      <c r="W27">
        <v>12.846851263223543</v>
      </c>
      <c r="X27">
        <v>45.254524675077072</v>
      </c>
      <c r="Y27">
        <v>0</v>
      </c>
      <c r="Z27">
        <v>4.0216500000000011</v>
      </c>
      <c r="AA27">
        <v>12.929271077146675</v>
      </c>
      <c r="AB27">
        <v>12.122759863322539</v>
      </c>
      <c r="AC27">
        <v>8.9169461988419361</v>
      </c>
      <c r="AD27">
        <v>11.212219245345123</v>
      </c>
      <c r="AE27">
        <v>15.166195283901365</v>
      </c>
      <c r="AF27">
        <v>2.4805001116356387</v>
      </c>
      <c r="AG27">
        <v>10.599013093161478</v>
      </c>
      <c r="AH27">
        <v>32.751604682499995</v>
      </c>
      <c r="AI27">
        <v>20.067465517399739</v>
      </c>
      <c r="AJ27">
        <v>0</v>
      </c>
      <c r="AK27">
        <v>13.59657841618553</v>
      </c>
      <c r="AL27">
        <v>0</v>
      </c>
      <c r="AM27">
        <v>4.8491042282362633</v>
      </c>
      <c r="AN27">
        <v>0</v>
      </c>
      <c r="AO27">
        <v>7.215936000000001</v>
      </c>
      <c r="AP27">
        <v>1.9651328481561596</v>
      </c>
      <c r="AQ27">
        <v>0</v>
      </c>
      <c r="AR27">
        <v>14.564100000000003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996.86445824480006</v>
      </c>
      <c r="DN27">
        <v>33.273481821361187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6.7614104207456229</v>
      </c>
      <c r="L28">
        <v>578.49348468278697</v>
      </c>
      <c r="M28">
        <v>28.224337465984593</v>
      </c>
      <c r="N28">
        <v>36.243234793886202</v>
      </c>
      <c r="O28">
        <v>0</v>
      </c>
      <c r="P28">
        <v>42.740095010254599</v>
      </c>
      <c r="Q28">
        <v>6.3072000607776424</v>
      </c>
      <c r="R28">
        <v>13.005733277800417</v>
      </c>
      <c r="S28">
        <v>8.0949266730433909</v>
      </c>
      <c r="T28">
        <v>0</v>
      </c>
      <c r="U28">
        <v>64.236886701001467</v>
      </c>
      <c r="V28">
        <v>5.5659784172661864</v>
      </c>
      <c r="W28">
        <v>12.846851263223543</v>
      </c>
      <c r="X28">
        <v>45.254524675077072</v>
      </c>
      <c r="Y28">
        <v>0</v>
      </c>
      <c r="Z28">
        <v>4.0216500000000011</v>
      </c>
      <c r="AA28">
        <v>12.929271077146675</v>
      </c>
      <c r="AB28">
        <v>12.122759863322539</v>
      </c>
      <c r="AC28">
        <v>8.9169461988419361</v>
      </c>
      <c r="AD28">
        <v>11.212219245345123</v>
      </c>
      <c r="AE28">
        <v>15.166195283901365</v>
      </c>
      <c r="AF28">
        <v>2.4805001116356387</v>
      </c>
      <c r="AG28">
        <v>10.599013093161478</v>
      </c>
      <c r="AH28">
        <v>36.771120027999999</v>
      </c>
      <c r="AI28">
        <v>20.067465517399739</v>
      </c>
      <c r="AJ28">
        <v>0</v>
      </c>
      <c r="AK28">
        <v>13.59657841618553</v>
      </c>
      <c r="AL28">
        <v>0</v>
      </c>
      <c r="AM28">
        <v>4.8491042282362633</v>
      </c>
      <c r="AN28">
        <v>0</v>
      </c>
      <c r="AO28">
        <v>7.215936000000001</v>
      </c>
      <c r="AP28">
        <v>1.7686195633405437</v>
      </c>
      <c r="AQ28">
        <v>0</v>
      </c>
      <c r="AR28">
        <v>14.564100000000003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1000.5639890542041</v>
      </c>
      <c r="DN28">
        <v>33.396953072641693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6.7614104207456229</v>
      </c>
      <c r="L29">
        <v>578.49348468278697</v>
      </c>
      <c r="M29">
        <v>28.224337465984593</v>
      </c>
      <c r="N29">
        <v>36.243234793886202</v>
      </c>
      <c r="O29">
        <v>0</v>
      </c>
      <c r="P29">
        <v>42.740095010254599</v>
      </c>
      <c r="Q29">
        <v>6.3072000607776424</v>
      </c>
      <c r="R29">
        <v>13.005733277800417</v>
      </c>
      <c r="S29">
        <v>8.0949266730433909</v>
      </c>
      <c r="T29">
        <v>0</v>
      </c>
      <c r="U29">
        <v>64.236886701001467</v>
      </c>
      <c r="V29">
        <v>5.5659784172661864</v>
      </c>
      <c r="W29">
        <v>12.846851263223543</v>
      </c>
      <c r="X29">
        <v>45.254524675077072</v>
      </c>
      <c r="Y29">
        <v>0</v>
      </c>
      <c r="Z29">
        <v>4.0216500000000011</v>
      </c>
      <c r="AA29">
        <v>12.929271077146675</v>
      </c>
      <c r="AB29">
        <v>12.122759863322539</v>
      </c>
      <c r="AC29">
        <v>8.9169461988419361</v>
      </c>
      <c r="AD29">
        <v>11.212219245345123</v>
      </c>
      <c r="AE29">
        <v>15.166195283901365</v>
      </c>
      <c r="AF29">
        <v>2.4805001116356387</v>
      </c>
      <c r="AG29">
        <v>10.599013093161478</v>
      </c>
      <c r="AH29">
        <v>36.771120027999999</v>
      </c>
      <c r="AI29">
        <v>20.067465517399739</v>
      </c>
      <c r="AJ29">
        <v>0</v>
      </c>
      <c r="AK29">
        <v>13.59657841618553</v>
      </c>
      <c r="AL29">
        <v>0</v>
      </c>
      <c r="AM29">
        <v>4.8491042282362633</v>
      </c>
      <c r="AN29">
        <v>0</v>
      </c>
      <c r="AO29">
        <v>7.215936000000001</v>
      </c>
      <c r="AP29">
        <v>1.7686195633405437</v>
      </c>
      <c r="AQ29">
        <v>0</v>
      </c>
      <c r="AR29">
        <v>14.564100000000003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1000.5639890542041</v>
      </c>
      <c r="DN29">
        <v>33.396953072641693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5.5607549604946103</v>
      </c>
      <c r="L30">
        <v>509.47276223470436</v>
      </c>
      <c r="M30">
        <v>28.224337465984593</v>
      </c>
      <c r="N30">
        <v>36.243234793886202</v>
      </c>
      <c r="O30">
        <v>0</v>
      </c>
      <c r="P30">
        <v>42.740095010254599</v>
      </c>
      <c r="Q30">
        <v>4.0204409917440236</v>
      </c>
      <c r="R30">
        <v>13.005733277800417</v>
      </c>
      <c r="S30">
        <v>5.5327892409070873</v>
      </c>
      <c r="T30">
        <v>0</v>
      </c>
      <c r="U30">
        <v>64.236886701001467</v>
      </c>
      <c r="V30">
        <v>5.5659784172661864</v>
      </c>
      <c r="W30">
        <v>12.846851263223543</v>
      </c>
      <c r="X30">
        <v>45.254524675077072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8.9169461988419361</v>
      </c>
      <c r="AD30">
        <v>11.212219245345123</v>
      </c>
      <c r="AE30">
        <v>15.166195283901365</v>
      </c>
      <c r="AF30">
        <v>2.4805001116356387</v>
      </c>
      <c r="AG30">
        <v>10.599013093161478</v>
      </c>
      <c r="AH30">
        <v>36.771120027999999</v>
      </c>
      <c r="AI30">
        <v>3.1247998249994384</v>
      </c>
      <c r="AJ30">
        <v>0</v>
      </c>
      <c r="AK30">
        <v>13.59657841618553</v>
      </c>
      <c r="AL30">
        <v>0</v>
      </c>
      <c r="AM30">
        <v>4.8491042282362633</v>
      </c>
      <c r="AN30">
        <v>0</v>
      </c>
      <c r="AO30">
        <v>7.215936000000001</v>
      </c>
      <c r="AP30">
        <v>1.7686195633405437</v>
      </c>
      <c r="AQ30">
        <v>0</v>
      </c>
      <c r="AR30">
        <v>15.918900000000006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912.83355991948281</v>
      </c>
      <c r="DN30">
        <v>30.469242105459085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5.5386650531921839</v>
      </c>
      <c r="L31">
        <v>407.57764702516408</v>
      </c>
      <c r="M31">
        <v>28.224337465984593</v>
      </c>
      <c r="N31">
        <v>36.243234793886202</v>
      </c>
      <c r="O31">
        <v>0</v>
      </c>
      <c r="P31">
        <v>42.740095010254599</v>
      </c>
      <c r="Q31">
        <v>4.0204409917440236</v>
      </c>
      <c r="R31">
        <v>13.005733277800417</v>
      </c>
      <c r="S31">
        <v>5.5327892409070873</v>
      </c>
      <c r="T31">
        <v>0</v>
      </c>
      <c r="U31">
        <v>64.236886701001467</v>
      </c>
      <c r="V31">
        <v>5.5659784172661864</v>
      </c>
      <c r="W31">
        <v>12.846851263223543</v>
      </c>
      <c r="X31">
        <v>45.254524675077072</v>
      </c>
      <c r="Y31">
        <v>0</v>
      </c>
      <c r="Z31">
        <v>2.0108250000000001</v>
      </c>
      <c r="AA31">
        <v>12.929271077146675</v>
      </c>
      <c r="AB31">
        <v>12.122759863322539</v>
      </c>
      <c r="AC31">
        <v>8.9169461988419361</v>
      </c>
      <c r="AD31">
        <v>11.212219245345123</v>
      </c>
      <c r="AE31">
        <v>15.166195283901365</v>
      </c>
      <c r="AF31">
        <v>2.4805001116356387</v>
      </c>
      <c r="AG31">
        <v>10.599013093161478</v>
      </c>
      <c r="AH31">
        <v>36.771120027999999</v>
      </c>
      <c r="AI31">
        <v>0.97650021875070214</v>
      </c>
      <c r="AJ31">
        <v>0</v>
      </c>
      <c r="AK31">
        <v>13.59657841618553</v>
      </c>
      <c r="AL31">
        <v>0</v>
      </c>
      <c r="AM31">
        <v>4.8491042282362633</v>
      </c>
      <c r="AN31">
        <v>0</v>
      </c>
      <c r="AO31">
        <v>7.5767328000000003</v>
      </c>
      <c r="AP31">
        <v>1.7686195633405437</v>
      </c>
      <c r="AQ31">
        <v>0</v>
      </c>
      <c r="AR31">
        <v>15.918900000000006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810.53263772335583</v>
      </c>
      <c r="DN31">
        <v>27.054631378494523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5.5386650531921839</v>
      </c>
      <c r="L32">
        <v>346.02548772344045</v>
      </c>
      <c r="M32">
        <v>28.224337465984593</v>
      </c>
      <c r="N32">
        <v>36.243234793886202</v>
      </c>
      <c r="O32">
        <v>0</v>
      </c>
      <c r="P32">
        <v>42.740095010254599</v>
      </c>
      <c r="Q32">
        <v>4.0204409917440236</v>
      </c>
      <c r="R32">
        <v>13.005733277800417</v>
      </c>
      <c r="S32">
        <v>5.5327892409070873</v>
      </c>
      <c r="T32">
        <v>0</v>
      </c>
      <c r="U32">
        <v>64.236886701001467</v>
      </c>
      <c r="V32">
        <v>5.5659784172661864</v>
      </c>
      <c r="W32">
        <v>12.846851263223543</v>
      </c>
      <c r="X32">
        <v>45.254524675077072</v>
      </c>
      <c r="Y32">
        <v>0</v>
      </c>
      <c r="Z32">
        <v>2.0108250000000001</v>
      </c>
      <c r="AA32">
        <v>12.929271077146675</v>
      </c>
      <c r="AB32">
        <v>12.122759863322539</v>
      </c>
      <c r="AC32">
        <v>8.9169461988419361</v>
      </c>
      <c r="AD32">
        <v>11.212219245345123</v>
      </c>
      <c r="AE32">
        <v>15.166195283901365</v>
      </c>
      <c r="AF32">
        <v>2.4805001116356387</v>
      </c>
      <c r="AG32">
        <v>10.599013093161478</v>
      </c>
      <c r="AH32">
        <v>36.771120027999999</v>
      </c>
      <c r="AI32">
        <v>0.97650021875070214</v>
      </c>
      <c r="AJ32">
        <v>0</v>
      </c>
      <c r="AK32">
        <v>13.59657841618553</v>
      </c>
      <c r="AL32">
        <v>0</v>
      </c>
      <c r="AM32">
        <v>4.8491042282362633</v>
      </c>
      <c r="AN32">
        <v>0</v>
      </c>
      <c r="AO32">
        <v>7.5767328000000003</v>
      </c>
      <c r="AP32">
        <v>1.7686195633405437</v>
      </c>
      <c r="AQ32">
        <v>0</v>
      </c>
      <c r="AR32">
        <v>14.564100000000003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749.65757296164304</v>
      </c>
      <c r="DN32">
        <v>25.022736838483684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5.5386650531921839</v>
      </c>
      <c r="L33">
        <v>335.45790173645776</v>
      </c>
      <c r="M33">
        <v>28.224337465984593</v>
      </c>
      <c r="N33">
        <v>36.243234793886202</v>
      </c>
      <c r="O33">
        <v>0</v>
      </c>
      <c r="P33">
        <v>42.740095010254599</v>
      </c>
      <c r="Q33">
        <v>3.6642168526825594</v>
      </c>
      <c r="R33">
        <v>9.1315639993678186</v>
      </c>
      <c r="S33">
        <v>4.4229983045014087</v>
      </c>
      <c r="T33">
        <v>0</v>
      </c>
      <c r="U33">
        <v>64.236886701001467</v>
      </c>
      <c r="V33">
        <v>2.4446120863309346</v>
      </c>
      <c r="W33">
        <v>7.789786258104753</v>
      </c>
      <c r="X33">
        <v>35.052711023546991</v>
      </c>
      <c r="Y33">
        <v>0</v>
      </c>
      <c r="Z33">
        <v>2.0108250000000001</v>
      </c>
      <c r="AA33">
        <v>12.929271077146675</v>
      </c>
      <c r="AB33">
        <v>12.270000000000001</v>
      </c>
      <c r="AC33">
        <v>8.9169461988419361</v>
      </c>
      <c r="AD33">
        <v>11.212219245345123</v>
      </c>
      <c r="AE33">
        <v>15.166195283901365</v>
      </c>
      <c r="AF33">
        <v>2.4805001116356387</v>
      </c>
      <c r="AG33">
        <v>10.599013093161478</v>
      </c>
      <c r="AH33">
        <v>36.771120027999999</v>
      </c>
      <c r="AI33">
        <v>0.97650021875070214</v>
      </c>
      <c r="AJ33">
        <v>0</v>
      </c>
      <c r="AK33">
        <v>13.59657841618553</v>
      </c>
      <c r="AL33">
        <v>0</v>
      </c>
      <c r="AM33">
        <v>4.8491042282362633</v>
      </c>
      <c r="AN33">
        <v>0</v>
      </c>
      <c r="AO33">
        <v>7.215936000000001</v>
      </c>
      <c r="AP33">
        <v>1.7686195633405437</v>
      </c>
      <c r="AQ33">
        <v>0</v>
      </c>
      <c r="AR33">
        <v>14.564100000000003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716.27042110520631</v>
      </c>
      <c r="DN33">
        <v>23.908316703131309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5.1561956026475961</v>
      </c>
      <c r="L34">
        <v>309.0941921424062</v>
      </c>
      <c r="M34">
        <v>28.224337465984593</v>
      </c>
      <c r="N34">
        <v>36.243234793886202</v>
      </c>
      <c r="O34">
        <v>0</v>
      </c>
      <c r="P34">
        <v>42.740095010254599</v>
      </c>
      <c r="Q34">
        <v>3.6642168526825594</v>
      </c>
      <c r="R34">
        <v>7.2858389719100893</v>
      </c>
      <c r="S34">
        <v>4.4229983045014087</v>
      </c>
      <c r="T34">
        <v>0</v>
      </c>
      <c r="U34">
        <v>64.236886701001467</v>
      </c>
      <c r="V34">
        <v>2.4446120863309346</v>
      </c>
      <c r="W34">
        <v>7.789786258104753</v>
      </c>
      <c r="X34">
        <v>35.052711023546991</v>
      </c>
      <c r="Y34">
        <v>0</v>
      </c>
      <c r="Z34">
        <v>2.0108250000000001</v>
      </c>
      <c r="AA34">
        <v>12.929271077146675</v>
      </c>
      <c r="AB34">
        <v>12.270000000000001</v>
      </c>
      <c r="AC34">
        <v>8.9169461988419361</v>
      </c>
      <c r="AD34">
        <v>11.212219245345123</v>
      </c>
      <c r="AE34">
        <v>15.166195283901365</v>
      </c>
      <c r="AF34">
        <v>2.4805001116356387</v>
      </c>
      <c r="AG34">
        <v>10.599013093161478</v>
      </c>
      <c r="AH34">
        <v>36.771120027999999</v>
      </c>
      <c r="AI34">
        <v>0.97650021875070214</v>
      </c>
      <c r="AJ34">
        <v>0</v>
      </c>
      <c r="AK34">
        <v>13.59657841618553</v>
      </c>
      <c r="AL34">
        <v>0</v>
      </c>
      <c r="AM34">
        <v>4.8491042282362633</v>
      </c>
      <c r="AN34">
        <v>0</v>
      </c>
      <c r="AO34">
        <v>7.215936000000001</v>
      </c>
      <c r="AP34">
        <v>1.7686195633405437</v>
      </c>
      <c r="AQ34">
        <v>0</v>
      </c>
      <c r="AR34">
        <v>14.564100000000003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688.60203556156398</v>
      </c>
      <c r="DN34">
        <v>22.984798174719803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5.1561956026475961</v>
      </c>
      <c r="L35">
        <v>309.0941921424062</v>
      </c>
      <c r="M35">
        <v>28.224337465984593</v>
      </c>
      <c r="N35">
        <v>36.243234793886202</v>
      </c>
      <c r="O35">
        <v>0</v>
      </c>
      <c r="P35">
        <v>42.740095010254599</v>
      </c>
      <c r="Q35">
        <v>3.6509065491724786</v>
      </c>
      <c r="R35">
        <v>7.2858389719100893</v>
      </c>
      <c r="S35">
        <v>4.4034713120870421</v>
      </c>
      <c r="T35">
        <v>0</v>
      </c>
      <c r="U35">
        <v>64.236886701001467</v>
      </c>
      <c r="V35">
        <v>2.4446120863309346</v>
      </c>
      <c r="W35">
        <v>7.789786258104753</v>
      </c>
      <c r="X35">
        <v>35.052711023546991</v>
      </c>
      <c r="Y35">
        <v>0</v>
      </c>
      <c r="Z35">
        <v>2.0108250000000001</v>
      </c>
      <c r="AA35">
        <v>12.929271077146675</v>
      </c>
      <c r="AB35">
        <v>12.270000000000001</v>
      </c>
      <c r="AC35">
        <v>8.9169461988419361</v>
      </c>
      <c r="AD35">
        <v>11.212219245345123</v>
      </c>
      <c r="AE35">
        <v>15.166195283901365</v>
      </c>
      <c r="AF35">
        <v>2.4805001116356387</v>
      </c>
      <c r="AG35">
        <v>10.599013093161478</v>
      </c>
      <c r="AH35">
        <v>32.751604682499995</v>
      </c>
      <c r="AI35">
        <v>0.97650021875070214</v>
      </c>
      <c r="AJ35">
        <v>0</v>
      </c>
      <c r="AK35">
        <v>13.59657841618553</v>
      </c>
      <c r="AL35">
        <v>0</v>
      </c>
      <c r="AM35">
        <v>4.8261999239991944</v>
      </c>
      <c r="AN35">
        <v>0</v>
      </c>
      <c r="AO35">
        <v>7.5767328000000003</v>
      </c>
      <c r="AP35">
        <v>1.7686195633405437</v>
      </c>
      <c r="AQ35">
        <v>0</v>
      </c>
      <c r="AR35">
        <v>14.564100000000003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685.00754790057999</v>
      </c>
      <c r="DN35">
        <v>22.864825690042171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5.1561956026475961</v>
      </c>
      <c r="L36">
        <v>309.0941921424062</v>
      </c>
      <c r="M36">
        <v>28.224337465984593</v>
      </c>
      <c r="N36">
        <v>36.243234793886202</v>
      </c>
      <c r="O36">
        <v>0</v>
      </c>
      <c r="P36">
        <v>42.740095010254599</v>
      </c>
      <c r="Q36">
        <v>3.6509065491724786</v>
      </c>
      <c r="R36">
        <v>7.2858389719100893</v>
      </c>
      <c r="S36">
        <v>4.4034713120870421</v>
      </c>
      <c r="T36">
        <v>0</v>
      </c>
      <c r="U36">
        <v>64.236886701001467</v>
      </c>
      <c r="V36">
        <v>2.4446120863309346</v>
      </c>
      <c r="W36">
        <v>7.789786258104753</v>
      </c>
      <c r="X36">
        <v>35.052711023546991</v>
      </c>
      <c r="Y36">
        <v>0</v>
      </c>
      <c r="Z36">
        <v>2.0108250000000001</v>
      </c>
      <c r="AA36">
        <v>12.929271077146675</v>
      </c>
      <c r="AB36">
        <v>12.270000000000001</v>
      </c>
      <c r="AC36">
        <v>8.9169461988419361</v>
      </c>
      <c r="AD36">
        <v>11.212219245345123</v>
      </c>
      <c r="AE36">
        <v>15.166195283901365</v>
      </c>
      <c r="AF36">
        <v>2.4805001116356387</v>
      </c>
      <c r="AG36">
        <v>10.599013093161478</v>
      </c>
      <c r="AH36">
        <v>36.771120027999999</v>
      </c>
      <c r="AI36">
        <v>0.97650021875070214</v>
      </c>
      <c r="AJ36">
        <v>0</v>
      </c>
      <c r="AK36">
        <v>13.59657841618553</v>
      </c>
      <c r="AL36">
        <v>0</v>
      </c>
      <c r="AM36">
        <v>3.1902001578478263</v>
      </c>
      <c r="AN36">
        <v>0</v>
      </c>
      <c r="AO36">
        <v>7.5767328000000003</v>
      </c>
      <c r="AP36">
        <v>1.7686195633405437</v>
      </c>
      <c r="AQ36">
        <v>0</v>
      </c>
      <c r="AR36">
        <v>14.564100000000003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687.31407583124587</v>
      </c>
      <c r="DN36">
        <v>22.941813338724902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5.1588957823305241</v>
      </c>
      <c r="L37">
        <v>309.0941921424062</v>
      </c>
      <c r="M37">
        <v>28.224337465984593</v>
      </c>
      <c r="N37">
        <v>36.243234793886202</v>
      </c>
      <c r="O37">
        <v>0</v>
      </c>
      <c r="P37">
        <v>42.740095010254599</v>
      </c>
      <c r="Q37">
        <v>3.6539876717133155</v>
      </c>
      <c r="R37">
        <v>7.2858389719100893</v>
      </c>
      <c r="S37">
        <v>4.3806206407466002</v>
      </c>
      <c r="T37">
        <v>0</v>
      </c>
      <c r="U37">
        <v>64.236886701001467</v>
      </c>
      <c r="V37">
        <v>2.4446120863309346</v>
      </c>
      <c r="W37">
        <v>7.789786258104753</v>
      </c>
      <c r="X37">
        <v>35.052711023546991</v>
      </c>
      <c r="Y37">
        <v>0</v>
      </c>
      <c r="Z37">
        <v>2.0108250000000001</v>
      </c>
      <c r="AA37">
        <v>12.929271077146675</v>
      </c>
      <c r="AB37">
        <v>12.270000000000001</v>
      </c>
      <c r="AC37">
        <v>8.9169461988419361</v>
      </c>
      <c r="AD37">
        <v>11.212219245345123</v>
      </c>
      <c r="AE37">
        <v>15.166195283901365</v>
      </c>
      <c r="AF37">
        <v>2.4805001116356387</v>
      </c>
      <c r="AG37">
        <v>10.599013093161478</v>
      </c>
      <c r="AH37">
        <v>36.771120027999999</v>
      </c>
      <c r="AI37">
        <v>4.6872001750005605</v>
      </c>
      <c r="AJ37">
        <v>0</v>
      </c>
      <c r="AK37">
        <v>13.59657841618553</v>
      </c>
      <c r="AL37">
        <v>0</v>
      </c>
      <c r="AM37">
        <v>2.6584999853844606</v>
      </c>
      <c r="AN37">
        <v>0</v>
      </c>
      <c r="AO37">
        <v>7.5767328000000003</v>
      </c>
      <c r="AP37">
        <v>1.7686195633405437</v>
      </c>
      <c r="AQ37">
        <v>0</v>
      </c>
      <c r="AR37">
        <v>14.564100000000003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690.37387111579631</v>
      </c>
      <c r="DN37">
        <v>23.043948468844388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5.1588957823305241</v>
      </c>
      <c r="L38">
        <v>309.0941921424062</v>
      </c>
      <c r="M38">
        <v>28.224337465984593</v>
      </c>
      <c r="N38">
        <v>36.243234793886202</v>
      </c>
      <c r="O38">
        <v>0</v>
      </c>
      <c r="P38">
        <v>42.740095010254599</v>
      </c>
      <c r="Q38">
        <v>3.6539876717133155</v>
      </c>
      <c r="R38">
        <v>7.2858389719100893</v>
      </c>
      <c r="S38">
        <v>4.3806206407466002</v>
      </c>
      <c r="T38">
        <v>0</v>
      </c>
      <c r="U38">
        <v>64.236886701001467</v>
      </c>
      <c r="V38">
        <v>2.4446120863309346</v>
      </c>
      <c r="W38">
        <v>7.789786258104753</v>
      </c>
      <c r="X38">
        <v>35.052711023546991</v>
      </c>
      <c r="Y38">
        <v>0</v>
      </c>
      <c r="Z38">
        <v>2.0108250000000001</v>
      </c>
      <c r="AA38">
        <v>12.929271077146675</v>
      </c>
      <c r="AB38">
        <v>12.270000000000001</v>
      </c>
      <c r="AC38">
        <v>8.9169461988419361</v>
      </c>
      <c r="AD38">
        <v>11.212219245345123</v>
      </c>
      <c r="AE38">
        <v>15.166195283901365</v>
      </c>
      <c r="AF38">
        <v>2.4805001116356387</v>
      </c>
      <c r="AG38">
        <v>10.599013093161478</v>
      </c>
      <c r="AH38">
        <v>36.771120027999999</v>
      </c>
      <c r="AI38">
        <v>4.6872001750005605</v>
      </c>
      <c r="AJ38">
        <v>0</v>
      </c>
      <c r="AK38">
        <v>13.59657841618553</v>
      </c>
      <c r="AL38">
        <v>0</v>
      </c>
      <c r="AM38">
        <v>1.6196400081847022</v>
      </c>
      <c r="AN38">
        <v>0</v>
      </c>
      <c r="AO38">
        <v>7.5767328000000003</v>
      </c>
      <c r="AP38">
        <v>1.7686195633405437</v>
      </c>
      <c r="AQ38">
        <v>0</v>
      </c>
      <c r="AR38">
        <v>14.564100000000003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689.36856637107758</v>
      </c>
      <c r="DN38">
        <v>23.010393236363331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5.5386650531921839</v>
      </c>
      <c r="L39">
        <v>315.98385371326611</v>
      </c>
      <c r="M39">
        <v>28.224337465984593</v>
      </c>
      <c r="N39">
        <v>36.243234793886202</v>
      </c>
      <c r="O39">
        <v>0</v>
      </c>
      <c r="P39">
        <v>42.740095010254599</v>
      </c>
      <c r="Q39">
        <v>3.6219569429262561</v>
      </c>
      <c r="R39">
        <v>7.2858389719100893</v>
      </c>
      <c r="S39">
        <v>4.4038500357568315</v>
      </c>
      <c r="T39">
        <v>0</v>
      </c>
      <c r="U39">
        <v>64.236886701001467</v>
      </c>
      <c r="V39">
        <v>2.4446120863309346</v>
      </c>
      <c r="W39">
        <v>7.789786258104753</v>
      </c>
      <c r="X39">
        <v>35.052711023546991</v>
      </c>
      <c r="Y39">
        <v>0</v>
      </c>
      <c r="Z39">
        <v>2.0108250000000001</v>
      </c>
      <c r="AA39">
        <v>12.929271077146675</v>
      </c>
      <c r="AB39">
        <v>12.270000000000001</v>
      </c>
      <c r="AC39">
        <v>8.9169461988419361</v>
      </c>
      <c r="AD39">
        <v>11.212219245345123</v>
      </c>
      <c r="AE39">
        <v>15.166195283901365</v>
      </c>
      <c r="AF39">
        <v>2.4805001116356387</v>
      </c>
      <c r="AG39">
        <v>10.599013093161478</v>
      </c>
      <c r="AH39">
        <v>36.771120027999999</v>
      </c>
      <c r="AI39">
        <v>4.6872001750005605</v>
      </c>
      <c r="AJ39">
        <v>0</v>
      </c>
      <c r="AK39">
        <v>13.59657841618553</v>
      </c>
      <c r="AL39">
        <v>0</v>
      </c>
      <c r="AM39">
        <v>1.6196400081847022</v>
      </c>
      <c r="AN39">
        <v>0</v>
      </c>
      <c r="AO39">
        <v>7.5767328000000003</v>
      </c>
      <c r="AP39">
        <v>1.7686195633405437</v>
      </c>
      <c r="AQ39">
        <v>0</v>
      </c>
      <c r="AR39">
        <v>14.564100000000003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696.39468318271895</v>
      </c>
      <c r="DN39">
        <v>23.244905932666601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5.5386650531921839</v>
      </c>
      <c r="L40">
        <v>315.98385371326611</v>
      </c>
      <c r="M40">
        <v>28.224337465984593</v>
      </c>
      <c r="N40">
        <v>36.243234793886202</v>
      </c>
      <c r="O40">
        <v>0</v>
      </c>
      <c r="P40">
        <v>42.740095010254599</v>
      </c>
      <c r="Q40">
        <v>3.6219569429262561</v>
      </c>
      <c r="R40">
        <v>7.2858389719100893</v>
      </c>
      <c r="S40">
        <v>4.4038500357568315</v>
      </c>
      <c r="T40">
        <v>0</v>
      </c>
      <c r="U40">
        <v>64.236886701001467</v>
      </c>
      <c r="V40">
        <v>2.4446120863309346</v>
      </c>
      <c r="W40">
        <v>7.789786258104753</v>
      </c>
      <c r="X40">
        <v>35.052711023546991</v>
      </c>
      <c r="Y40">
        <v>0</v>
      </c>
      <c r="Z40">
        <v>2.0108250000000001</v>
      </c>
      <c r="AA40">
        <v>12.929271077146675</v>
      </c>
      <c r="AB40">
        <v>12.270000000000001</v>
      </c>
      <c r="AC40">
        <v>8.9169461988419361</v>
      </c>
      <c r="AD40">
        <v>11.212219245345123</v>
      </c>
      <c r="AE40">
        <v>15.166195283901365</v>
      </c>
      <c r="AF40">
        <v>2.4805001116356387</v>
      </c>
      <c r="AG40">
        <v>10.599013093161478</v>
      </c>
      <c r="AH40">
        <v>36.771120027999999</v>
      </c>
      <c r="AI40">
        <v>4.6872001750005605</v>
      </c>
      <c r="AJ40">
        <v>0</v>
      </c>
      <c r="AK40">
        <v>13.59657841618553</v>
      </c>
      <c r="AL40">
        <v>0</v>
      </c>
      <c r="AM40">
        <v>1.6196400081847022</v>
      </c>
      <c r="AN40">
        <v>0</v>
      </c>
      <c r="AO40">
        <v>7.5767328000000003</v>
      </c>
      <c r="AP40">
        <v>1.7686195633405437</v>
      </c>
      <c r="AQ40">
        <v>0</v>
      </c>
      <c r="AR40">
        <v>14.564100000000003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696.39468318271895</v>
      </c>
      <c r="DN40">
        <v>23.244905932666601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6.2222029320692265</v>
      </c>
      <c r="L41">
        <v>315.98385371326611</v>
      </c>
      <c r="M41">
        <v>28.224337465984593</v>
      </c>
      <c r="N41">
        <v>36.243234793886202</v>
      </c>
      <c r="O41">
        <v>0</v>
      </c>
      <c r="P41">
        <v>42.740095010254599</v>
      </c>
      <c r="Q41">
        <v>3.6219569429262561</v>
      </c>
      <c r="R41">
        <v>7.2858389719100893</v>
      </c>
      <c r="S41">
        <v>4.4038500357568315</v>
      </c>
      <c r="T41">
        <v>0</v>
      </c>
      <c r="U41">
        <v>64.236886701001467</v>
      </c>
      <c r="V41">
        <v>2.4446120863309346</v>
      </c>
      <c r="W41">
        <v>7.789786258104753</v>
      </c>
      <c r="X41">
        <v>35.052711023546991</v>
      </c>
      <c r="Y41">
        <v>0</v>
      </c>
      <c r="Z41">
        <v>2.0108250000000001</v>
      </c>
      <c r="AA41">
        <v>12.929271077146675</v>
      </c>
      <c r="AB41">
        <v>12.270000000000001</v>
      </c>
      <c r="AC41">
        <v>8.9169461988419361</v>
      </c>
      <c r="AD41">
        <v>11.212219245345123</v>
      </c>
      <c r="AE41">
        <v>15.166195283901365</v>
      </c>
      <c r="AF41">
        <v>2.4805001116356387</v>
      </c>
      <c r="AG41">
        <v>10.599013093161478</v>
      </c>
      <c r="AH41">
        <v>36.771120027999999</v>
      </c>
      <c r="AI41">
        <v>0.97650021875070214</v>
      </c>
      <c r="AJ41">
        <v>0</v>
      </c>
      <c r="AK41">
        <v>13.59657841618553</v>
      </c>
      <c r="AL41">
        <v>0</v>
      </c>
      <c r="AM41">
        <v>1.6196400081847022</v>
      </c>
      <c r="AN41">
        <v>0</v>
      </c>
      <c r="AO41">
        <v>7.5767328000000003</v>
      </c>
      <c r="AP41">
        <v>1.7686195633405437</v>
      </c>
      <c r="AQ41">
        <v>0</v>
      </c>
      <c r="AR41">
        <v>14.564100000000003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693.46529838336596</v>
      </c>
      <c r="DN41">
        <v>23.14712865464681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6.2222029320692265</v>
      </c>
      <c r="L42">
        <v>315.98385371326611</v>
      </c>
      <c r="M42">
        <v>28.224337465984593</v>
      </c>
      <c r="N42">
        <v>36.243234793886202</v>
      </c>
      <c r="O42">
        <v>0</v>
      </c>
      <c r="P42">
        <v>42.740095010254599</v>
      </c>
      <c r="Q42">
        <v>3.6219569429262561</v>
      </c>
      <c r="R42">
        <v>7.2858389719100893</v>
      </c>
      <c r="S42">
        <v>4.4038500357568315</v>
      </c>
      <c r="T42">
        <v>0</v>
      </c>
      <c r="U42">
        <v>64.236886701001467</v>
      </c>
      <c r="V42">
        <v>2.4446120863309346</v>
      </c>
      <c r="W42">
        <v>7.789786258104753</v>
      </c>
      <c r="X42">
        <v>35.052711023546991</v>
      </c>
      <c r="Y42">
        <v>0</v>
      </c>
      <c r="Z42">
        <v>2.0108250000000001</v>
      </c>
      <c r="AA42">
        <v>12.929271077146675</v>
      </c>
      <c r="AB42">
        <v>12.270000000000001</v>
      </c>
      <c r="AC42">
        <v>8.9169461988419361</v>
      </c>
      <c r="AD42">
        <v>11.212219245345123</v>
      </c>
      <c r="AE42">
        <v>15.166195283901365</v>
      </c>
      <c r="AF42">
        <v>2.4805001116356387</v>
      </c>
      <c r="AG42">
        <v>10.599013093161478</v>
      </c>
      <c r="AH42">
        <v>36.771120027999999</v>
      </c>
      <c r="AI42">
        <v>0.97650021875070214</v>
      </c>
      <c r="AJ42">
        <v>0</v>
      </c>
      <c r="AK42">
        <v>13.59657841618553</v>
      </c>
      <c r="AL42">
        <v>0</v>
      </c>
      <c r="AM42">
        <v>1.6196400081847022</v>
      </c>
      <c r="AN42">
        <v>0</v>
      </c>
      <c r="AO42">
        <v>7.5767328000000003</v>
      </c>
      <c r="AP42">
        <v>1.7686195633405437</v>
      </c>
      <c r="AQ42">
        <v>0</v>
      </c>
      <c r="AR42">
        <v>14.564100000000003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693.46529838336596</v>
      </c>
      <c r="DN42">
        <v>23.14712865464681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6.2222029320692265</v>
      </c>
      <c r="L43">
        <v>316.89717432546723</v>
      </c>
      <c r="M43">
        <v>28.224337465984593</v>
      </c>
      <c r="N43">
        <v>36.243234793886202</v>
      </c>
      <c r="O43">
        <v>0</v>
      </c>
      <c r="P43">
        <v>42.740095010254599</v>
      </c>
      <c r="Q43">
        <v>3.1087763677657874</v>
      </c>
      <c r="R43">
        <v>8.5860234871761119</v>
      </c>
      <c r="S43">
        <v>4.4256590655158838</v>
      </c>
      <c r="T43">
        <v>0</v>
      </c>
      <c r="U43">
        <v>64.236886701001467</v>
      </c>
      <c r="V43">
        <v>3.5782070500000005</v>
      </c>
      <c r="W43">
        <v>8.9180152245325424</v>
      </c>
      <c r="X43">
        <v>35.052711023546991</v>
      </c>
      <c r="Y43">
        <v>0</v>
      </c>
      <c r="Z43">
        <v>2.0108250000000001</v>
      </c>
      <c r="AA43">
        <v>12.929271077146675</v>
      </c>
      <c r="AB43">
        <v>12.270000000000001</v>
      </c>
      <c r="AC43">
        <v>8.9169461988419361</v>
      </c>
      <c r="AD43">
        <v>11.212219245345123</v>
      </c>
      <c r="AE43">
        <v>15.166195283901365</v>
      </c>
      <c r="AF43">
        <v>2.4805001116356387</v>
      </c>
      <c r="AG43">
        <v>10.599013093161478</v>
      </c>
      <c r="AH43">
        <v>36.771120027999999</v>
      </c>
      <c r="AI43">
        <v>0.97650021875070214</v>
      </c>
      <c r="AJ43">
        <v>0</v>
      </c>
      <c r="AK43">
        <v>13.59657841618553</v>
      </c>
      <c r="AL43">
        <v>0</v>
      </c>
      <c r="AM43">
        <v>1.6196400081847022</v>
      </c>
      <c r="AN43">
        <v>0</v>
      </c>
      <c r="AO43">
        <v>7.215936000000001</v>
      </c>
      <c r="AP43">
        <v>1.7686195633405437</v>
      </c>
      <c r="AQ43">
        <v>0</v>
      </c>
      <c r="AR43">
        <v>14.564100000000003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696.97144850918903</v>
      </c>
      <c r="DN43">
        <v>23.264139240986413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6.2222029320692265</v>
      </c>
      <c r="L44">
        <v>316.89717432546723</v>
      </c>
      <c r="M44">
        <v>28.224337465984593</v>
      </c>
      <c r="N44">
        <v>36.243234793886202</v>
      </c>
      <c r="O44">
        <v>0</v>
      </c>
      <c r="P44">
        <v>42.740095010254599</v>
      </c>
      <c r="Q44">
        <v>3.1087763677657874</v>
      </c>
      <c r="R44">
        <v>9.0766121328273872</v>
      </c>
      <c r="S44">
        <v>4.4256590655158838</v>
      </c>
      <c r="T44">
        <v>0</v>
      </c>
      <c r="U44">
        <v>64.236886701001467</v>
      </c>
      <c r="V44">
        <v>3.5782070500000005</v>
      </c>
      <c r="W44">
        <v>9.519616050646615</v>
      </c>
      <c r="X44">
        <v>35.052711023546991</v>
      </c>
      <c r="Y44">
        <v>0</v>
      </c>
      <c r="Z44">
        <v>2.0108250000000001</v>
      </c>
      <c r="AA44">
        <v>12.929271077146675</v>
      </c>
      <c r="AB44">
        <v>12.270000000000001</v>
      </c>
      <c r="AC44">
        <v>8.9169461988419361</v>
      </c>
      <c r="AD44">
        <v>11.212219245345123</v>
      </c>
      <c r="AE44">
        <v>15.166195283901365</v>
      </c>
      <c r="AF44">
        <v>2.4805001116356387</v>
      </c>
      <c r="AG44">
        <v>10.599013093161478</v>
      </c>
      <c r="AH44">
        <v>36.771120027999999</v>
      </c>
      <c r="AI44">
        <v>0.97650021875070214</v>
      </c>
      <c r="AJ44">
        <v>0</v>
      </c>
      <c r="AK44">
        <v>13.59657841618553</v>
      </c>
      <c r="AL44">
        <v>0</v>
      </c>
      <c r="AM44">
        <v>1.6196400081847022</v>
      </c>
      <c r="AN44">
        <v>0</v>
      </c>
      <c r="AO44">
        <v>7.215936000000001</v>
      </c>
      <c r="AP44">
        <v>1.7686195633405437</v>
      </c>
      <c r="AQ44">
        <v>0</v>
      </c>
      <c r="AR44">
        <v>14.564100000000003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698.02836693186202</v>
      </c>
      <c r="DN44">
        <v>23.29941029007885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6.2222029320692265</v>
      </c>
      <c r="L45">
        <v>316.89717432546723</v>
      </c>
      <c r="M45">
        <v>28.224337465984593</v>
      </c>
      <c r="N45">
        <v>36.243234793886202</v>
      </c>
      <c r="O45">
        <v>0</v>
      </c>
      <c r="P45">
        <v>42.740095010254599</v>
      </c>
      <c r="Q45">
        <v>3.1087763677657874</v>
      </c>
      <c r="R45">
        <v>9.0766121328273872</v>
      </c>
      <c r="S45">
        <v>4.4256590655158838</v>
      </c>
      <c r="T45">
        <v>0</v>
      </c>
      <c r="U45">
        <v>64.236886701001467</v>
      </c>
      <c r="V45">
        <v>3.5782070500000005</v>
      </c>
      <c r="W45">
        <v>9.519616050646615</v>
      </c>
      <c r="X45">
        <v>35.052711023546991</v>
      </c>
      <c r="Y45">
        <v>0</v>
      </c>
      <c r="Z45">
        <v>2.0108250000000001</v>
      </c>
      <c r="AA45">
        <v>12.929271077146675</v>
      </c>
      <c r="AB45">
        <v>12.270000000000001</v>
      </c>
      <c r="AC45">
        <v>8.9169461988419361</v>
      </c>
      <c r="AD45">
        <v>11.212219245345123</v>
      </c>
      <c r="AE45">
        <v>15.166195283901365</v>
      </c>
      <c r="AF45">
        <v>2.4805001116356387</v>
      </c>
      <c r="AG45">
        <v>10.599013093161478</v>
      </c>
      <c r="AH45">
        <v>36.771120027999999</v>
      </c>
      <c r="AI45">
        <v>0.97650021875070214</v>
      </c>
      <c r="AJ45">
        <v>0</v>
      </c>
      <c r="AK45">
        <v>13.59657841618553</v>
      </c>
      <c r="AL45">
        <v>0</v>
      </c>
      <c r="AM45">
        <v>1.6196400081847022</v>
      </c>
      <c r="AN45">
        <v>0</v>
      </c>
      <c r="AO45">
        <v>7.215936000000001</v>
      </c>
      <c r="AP45">
        <v>2.3581594177873915</v>
      </c>
      <c r="AQ45">
        <v>0</v>
      </c>
      <c r="AR45">
        <v>14.564100000000003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698.59882988173786</v>
      </c>
      <c r="DN45">
        <v>23.318487194649972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6.2222029320692265</v>
      </c>
      <c r="L46">
        <v>316.89717432546723</v>
      </c>
      <c r="M46">
        <v>28.224337465984593</v>
      </c>
      <c r="N46">
        <v>36.243234793886202</v>
      </c>
      <c r="O46">
        <v>0</v>
      </c>
      <c r="P46">
        <v>42.740095010254599</v>
      </c>
      <c r="Q46">
        <v>3.1087763677657874</v>
      </c>
      <c r="R46">
        <v>9.0766121328273872</v>
      </c>
      <c r="S46">
        <v>4.4256590655158838</v>
      </c>
      <c r="T46">
        <v>0</v>
      </c>
      <c r="U46">
        <v>64.236886701001467</v>
      </c>
      <c r="V46">
        <v>3.5782070500000005</v>
      </c>
      <c r="W46">
        <v>9.519616050646615</v>
      </c>
      <c r="X46">
        <v>35.052711023546991</v>
      </c>
      <c r="Y46">
        <v>0</v>
      </c>
      <c r="Z46">
        <v>2.0108250000000001</v>
      </c>
      <c r="AA46">
        <v>12.929271077146675</v>
      </c>
      <c r="AB46">
        <v>12.270000000000001</v>
      </c>
      <c r="AC46">
        <v>8.9169461988419361</v>
      </c>
      <c r="AD46">
        <v>11.212219245345123</v>
      </c>
      <c r="AE46">
        <v>15.166195283901365</v>
      </c>
      <c r="AF46">
        <v>2.4805001116356387</v>
      </c>
      <c r="AG46">
        <v>10.599013093161478</v>
      </c>
      <c r="AH46">
        <v>36.771120027999999</v>
      </c>
      <c r="AI46">
        <v>0.97650021875070214</v>
      </c>
      <c r="AJ46">
        <v>0</v>
      </c>
      <c r="AK46">
        <v>13.59657841618553</v>
      </c>
      <c r="AL46">
        <v>0</v>
      </c>
      <c r="AM46">
        <v>1.6196400081847022</v>
      </c>
      <c r="AN46">
        <v>0</v>
      </c>
      <c r="AO46">
        <v>7.215936000000001</v>
      </c>
      <c r="AP46">
        <v>2.3581594177873915</v>
      </c>
      <c r="AQ46">
        <v>0</v>
      </c>
      <c r="AR46">
        <v>15.918900000000006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699.90987008717252</v>
      </c>
      <c r="DN46">
        <v>23.36224698921519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6.2222029320692265</v>
      </c>
      <c r="L47">
        <v>349.43714805022267</v>
      </c>
      <c r="M47">
        <v>28.224337465984593</v>
      </c>
      <c r="N47">
        <v>36.243234793886202</v>
      </c>
      <c r="O47">
        <v>0</v>
      </c>
      <c r="P47">
        <v>42.740095010254599</v>
      </c>
      <c r="Q47">
        <v>3.1087763677657874</v>
      </c>
      <c r="R47">
        <v>9.0766121328273872</v>
      </c>
      <c r="S47">
        <v>4.2662866916474593</v>
      </c>
      <c r="T47">
        <v>0</v>
      </c>
      <c r="U47">
        <v>64.236886701001467</v>
      </c>
      <c r="V47">
        <v>3.5782070500000005</v>
      </c>
      <c r="W47">
        <v>9.519616050646615</v>
      </c>
      <c r="X47">
        <v>35.052711023546991</v>
      </c>
      <c r="Y47">
        <v>0</v>
      </c>
      <c r="Z47">
        <v>4.0216500000000011</v>
      </c>
      <c r="AA47">
        <v>12.929271077146675</v>
      </c>
      <c r="AB47">
        <v>12.122759863322539</v>
      </c>
      <c r="AC47">
        <v>8.9169461988419361</v>
      </c>
      <c r="AD47">
        <v>8.3897100029217224</v>
      </c>
      <c r="AE47">
        <v>15.166195283901365</v>
      </c>
      <c r="AF47">
        <v>2.4805001116356387</v>
      </c>
      <c r="AG47">
        <v>10.599013093161478</v>
      </c>
      <c r="AH47">
        <v>36.771120027999999</v>
      </c>
      <c r="AI47">
        <v>0</v>
      </c>
      <c r="AJ47">
        <v>0</v>
      </c>
      <c r="AK47">
        <v>13.59657841618553</v>
      </c>
      <c r="AL47">
        <v>0</v>
      </c>
      <c r="AM47">
        <v>1.6196400081847022</v>
      </c>
      <c r="AN47">
        <v>0</v>
      </c>
      <c r="AO47">
        <v>7.215936000000001</v>
      </c>
      <c r="AP47">
        <v>2.3581594177873915</v>
      </c>
      <c r="AQ47">
        <v>0</v>
      </c>
      <c r="AR47">
        <v>15.918900000000006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729.37163363901914</v>
      </c>
      <c r="DN47">
        <v>24.345660190403986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6.2222029320692265</v>
      </c>
      <c r="L48">
        <v>349.43714805022267</v>
      </c>
      <c r="M48">
        <v>28.214538188938963</v>
      </c>
      <c r="N48">
        <v>36.243234793886202</v>
      </c>
      <c r="O48">
        <v>0</v>
      </c>
      <c r="P48">
        <v>42.740095010254599</v>
      </c>
      <c r="Q48">
        <v>3.1087763677657874</v>
      </c>
      <c r="R48">
        <v>9.0766121328273872</v>
      </c>
      <c r="S48">
        <v>4.2662866916474593</v>
      </c>
      <c r="T48">
        <v>0</v>
      </c>
      <c r="U48">
        <v>64.236886701001467</v>
      </c>
      <c r="V48">
        <v>3.5782070500000005</v>
      </c>
      <c r="W48">
        <v>9.519616050646615</v>
      </c>
      <c r="X48">
        <v>35.052711023546991</v>
      </c>
      <c r="Y48">
        <v>0</v>
      </c>
      <c r="Z48">
        <v>4.0216500000000011</v>
      </c>
      <c r="AA48">
        <v>12.929271077146675</v>
      </c>
      <c r="AB48">
        <v>12.122759863322539</v>
      </c>
      <c r="AC48">
        <v>8.9169461988419361</v>
      </c>
      <c r="AD48">
        <v>8.3897100029217224</v>
      </c>
      <c r="AE48">
        <v>15.166195283901365</v>
      </c>
      <c r="AF48">
        <v>2.4805001116356387</v>
      </c>
      <c r="AG48">
        <v>10.599013093161478</v>
      </c>
      <c r="AH48">
        <v>36.771120027999999</v>
      </c>
      <c r="AI48">
        <v>0</v>
      </c>
      <c r="AJ48">
        <v>0</v>
      </c>
      <c r="AK48">
        <v>13.59657841618553</v>
      </c>
      <c r="AL48">
        <v>0</v>
      </c>
      <c r="AM48">
        <v>1.6196400081847022</v>
      </c>
      <c r="AN48">
        <v>0</v>
      </c>
      <c r="AO48">
        <v>7.215936000000001</v>
      </c>
      <c r="AP48">
        <v>2.3581594177873915</v>
      </c>
      <c r="AQ48">
        <v>0</v>
      </c>
      <c r="AR48">
        <v>14.564100000000003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728.05111081836185</v>
      </c>
      <c r="DN48">
        <v>24.301583734015711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5.2774570952541726</v>
      </c>
      <c r="L49">
        <v>349.43714805022267</v>
      </c>
      <c r="M49">
        <v>28.214538188938963</v>
      </c>
      <c r="N49">
        <v>36.243234793886202</v>
      </c>
      <c r="O49">
        <v>0</v>
      </c>
      <c r="P49">
        <v>42.740095010254599</v>
      </c>
      <c r="Q49">
        <v>4.0204409917440236</v>
      </c>
      <c r="R49">
        <v>9.0766121328273872</v>
      </c>
      <c r="S49">
        <v>5.429776402724241</v>
      </c>
      <c r="T49">
        <v>0</v>
      </c>
      <c r="U49">
        <v>64.236886701001467</v>
      </c>
      <c r="V49">
        <v>2.4799287410071944</v>
      </c>
      <c r="W49">
        <v>9.8874410797707721</v>
      </c>
      <c r="X49">
        <v>35.359489122628624</v>
      </c>
      <c r="Y49">
        <v>0</v>
      </c>
      <c r="Z49">
        <v>4.0216500000000011</v>
      </c>
      <c r="AA49">
        <v>12.929271077146675</v>
      </c>
      <c r="AB49">
        <v>12.122759863322539</v>
      </c>
      <c r="AC49">
        <v>8.9169461988419361</v>
      </c>
      <c r="AD49">
        <v>8.3897100029217224</v>
      </c>
      <c r="AE49">
        <v>15.166195283901365</v>
      </c>
      <c r="AF49">
        <v>2.4805001116356387</v>
      </c>
      <c r="AG49">
        <v>10.599013093161478</v>
      </c>
      <c r="AH49">
        <v>36.771120027999999</v>
      </c>
      <c r="AI49">
        <v>0</v>
      </c>
      <c r="AJ49">
        <v>0</v>
      </c>
      <c r="AK49">
        <v>13.59657841618553</v>
      </c>
      <c r="AL49">
        <v>0</v>
      </c>
      <c r="AM49">
        <v>1.6196400081847022</v>
      </c>
      <c r="AN49">
        <v>0</v>
      </c>
      <c r="AO49">
        <v>7.215936000000001</v>
      </c>
      <c r="AP49">
        <v>3.7337524114967038</v>
      </c>
      <c r="AQ49">
        <v>0</v>
      </c>
      <c r="AR49">
        <v>14.564100000000003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730.06634129295162</v>
      </c>
      <c r="DN49">
        <v>24.36867957058799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4.9918347500905504</v>
      </c>
      <c r="L50">
        <v>349.43714805022267</v>
      </c>
      <c r="M50">
        <v>28.214538188938963</v>
      </c>
      <c r="N50">
        <v>36.243234793886202</v>
      </c>
      <c r="O50">
        <v>0</v>
      </c>
      <c r="P50">
        <v>42.740095010254599</v>
      </c>
      <c r="Q50">
        <v>3.1087763677657874</v>
      </c>
      <c r="R50">
        <v>9.0766121328273872</v>
      </c>
      <c r="S50">
        <v>4.2178606593966386</v>
      </c>
      <c r="T50">
        <v>0</v>
      </c>
      <c r="U50">
        <v>64.236886701001467</v>
      </c>
      <c r="V50">
        <v>2.4799287410071944</v>
      </c>
      <c r="W50">
        <v>9.8874410797707721</v>
      </c>
      <c r="X50">
        <v>35.359489122628624</v>
      </c>
      <c r="Y50">
        <v>0</v>
      </c>
      <c r="Z50">
        <v>4.0216500000000011</v>
      </c>
      <c r="AA50">
        <v>12.929271077146675</v>
      </c>
      <c r="AB50">
        <v>12.122759863322539</v>
      </c>
      <c r="AC50">
        <v>8.9169461988419361</v>
      </c>
      <c r="AD50">
        <v>8.3897100029217224</v>
      </c>
      <c r="AE50">
        <v>15.166195283901365</v>
      </c>
      <c r="AF50">
        <v>2.4805001116356387</v>
      </c>
      <c r="AG50">
        <v>10.599013093161478</v>
      </c>
      <c r="AH50">
        <v>36.771120027999999</v>
      </c>
      <c r="AI50">
        <v>0</v>
      </c>
      <c r="AJ50">
        <v>0</v>
      </c>
      <c r="AK50">
        <v>13.59657841618553</v>
      </c>
      <c r="AL50">
        <v>0</v>
      </c>
      <c r="AM50">
        <v>1.6196400081847022</v>
      </c>
      <c r="AN50">
        <v>0</v>
      </c>
      <c r="AO50">
        <v>7.215936000000001</v>
      </c>
      <c r="AP50">
        <v>3.7337524114967038</v>
      </c>
      <c r="AQ50">
        <v>0</v>
      </c>
      <c r="AR50">
        <v>14.564100000000003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727.73469658966019</v>
      </c>
      <c r="DN50">
        <v>24.291121561410012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4.9918347500905504</v>
      </c>
      <c r="L51">
        <v>318.60448349931471</v>
      </c>
      <c r="M51">
        <v>28.214538188938963</v>
      </c>
      <c r="N51">
        <v>36.243234793886202</v>
      </c>
      <c r="O51">
        <v>0</v>
      </c>
      <c r="P51">
        <v>42.740095010254599</v>
      </c>
      <c r="Q51">
        <v>4.0204409917440236</v>
      </c>
      <c r="R51">
        <v>9.0766121328273872</v>
      </c>
      <c r="S51">
        <v>5.429776402724241</v>
      </c>
      <c r="T51">
        <v>0</v>
      </c>
      <c r="U51">
        <v>64.236886701001467</v>
      </c>
      <c r="V51">
        <v>2.4799287410071944</v>
      </c>
      <c r="W51">
        <v>9.8874410797707721</v>
      </c>
      <c r="X51">
        <v>35.359489122628624</v>
      </c>
      <c r="Y51">
        <v>0</v>
      </c>
      <c r="Z51">
        <v>4.0216500000000011</v>
      </c>
      <c r="AA51">
        <v>12.929271077146675</v>
      </c>
      <c r="AB51">
        <v>12.122759863322539</v>
      </c>
      <c r="AC51">
        <v>8.9169461988419361</v>
      </c>
      <c r="AD51">
        <v>8.3897100029217224</v>
      </c>
      <c r="AE51">
        <v>15.166195283901365</v>
      </c>
      <c r="AF51">
        <v>1.8754998766132418</v>
      </c>
      <c r="AG51">
        <v>10.599013093161478</v>
      </c>
      <c r="AH51">
        <v>44.125343672999996</v>
      </c>
      <c r="AI51">
        <v>0</v>
      </c>
      <c r="AJ51">
        <v>0</v>
      </c>
      <c r="AK51">
        <v>13.59657841618553</v>
      </c>
      <c r="AL51">
        <v>0</v>
      </c>
      <c r="AM51">
        <v>1.6196400081847022</v>
      </c>
      <c r="AN51">
        <v>0</v>
      </c>
      <c r="AO51">
        <v>7.215936000000001</v>
      </c>
      <c r="AP51">
        <v>3.7337524114967038</v>
      </c>
      <c r="AQ51">
        <v>0</v>
      </c>
      <c r="AR51">
        <v>14.564100000000003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706.48439788822088</v>
      </c>
      <c r="DN51">
        <v>23.581559489224762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4.9918347500905504</v>
      </c>
      <c r="L52">
        <v>318.45891352188272</v>
      </c>
      <c r="M52">
        <v>28.214538188938963</v>
      </c>
      <c r="N52">
        <v>36.243234793886202</v>
      </c>
      <c r="O52">
        <v>0</v>
      </c>
      <c r="P52">
        <v>42.740095010254599</v>
      </c>
      <c r="Q52">
        <v>4.0204409917440236</v>
      </c>
      <c r="R52">
        <v>9.0766121328273872</v>
      </c>
      <c r="S52">
        <v>5.429776402724241</v>
      </c>
      <c r="T52">
        <v>0</v>
      </c>
      <c r="U52">
        <v>64.236886701001467</v>
      </c>
      <c r="V52">
        <v>2.4799287410071944</v>
      </c>
      <c r="W52">
        <v>9.8874410797707721</v>
      </c>
      <c r="X52">
        <v>35.359489122628624</v>
      </c>
      <c r="Y52">
        <v>0</v>
      </c>
      <c r="Z52">
        <v>4.0216500000000011</v>
      </c>
      <c r="AA52">
        <v>12.929271077146675</v>
      </c>
      <c r="AB52">
        <v>12.122759863322539</v>
      </c>
      <c r="AC52">
        <v>8.9169461988419361</v>
      </c>
      <c r="AD52">
        <v>8.3897100029217224</v>
      </c>
      <c r="AE52">
        <v>15.166195283901365</v>
      </c>
      <c r="AF52">
        <v>1.8754998766132418</v>
      </c>
      <c r="AG52">
        <v>10.599013093161478</v>
      </c>
      <c r="AH52">
        <v>44.125343672999996</v>
      </c>
      <c r="AI52">
        <v>0</v>
      </c>
      <c r="AJ52">
        <v>0</v>
      </c>
      <c r="AK52">
        <v>13.59657841618553</v>
      </c>
      <c r="AL52">
        <v>0</v>
      </c>
      <c r="AM52">
        <v>1.6196400081847022</v>
      </c>
      <c r="AN52">
        <v>0</v>
      </c>
      <c r="AO52">
        <v>7.215936000000001</v>
      </c>
      <c r="AP52">
        <v>3.7337524114967038</v>
      </c>
      <c r="AQ52">
        <v>0</v>
      </c>
      <c r="AR52">
        <v>14.564100000000003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706.34352961644299</v>
      </c>
      <c r="DN52">
        <v>23.57685778357072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4.9918347500905504</v>
      </c>
      <c r="L53">
        <v>313.84956952077442</v>
      </c>
      <c r="M53">
        <v>28.214538188938963</v>
      </c>
      <c r="N53">
        <v>36.243234793886202</v>
      </c>
      <c r="O53">
        <v>0</v>
      </c>
      <c r="P53">
        <v>42.740095010254599</v>
      </c>
      <c r="Q53">
        <v>3.1087763677657874</v>
      </c>
      <c r="R53">
        <v>9.0766121328273872</v>
      </c>
      <c r="S53">
        <v>4.2178606593966386</v>
      </c>
      <c r="T53">
        <v>0</v>
      </c>
      <c r="U53">
        <v>64.236886701001467</v>
      </c>
      <c r="V53">
        <v>3.5776906474820143</v>
      </c>
      <c r="W53">
        <v>9.8874410797707721</v>
      </c>
      <c r="X53">
        <v>45.254524675077072</v>
      </c>
      <c r="Y53">
        <v>0</v>
      </c>
      <c r="Z53">
        <v>4.0216500000000011</v>
      </c>
      <c r="AA53">
        <v>12.929271077146675</v>
      </c>
      <c r="AB53">
        <v>12.122759863322539</v>
      </c>
      <c r="AC53">
        <v>8.9169461988419361</v>
      </c>
      <c r="AD53">
        <v>8.3897100029217224</v>
      </c>
      <c r="AE53">
        <v>15.166195283901365</v>
      </c>
      <c r="AF53">
        <v>1.8754998766132418</v>
      </c>
      <c r="AG53">
        <v>10.599013093161478</v>
      </c>
      <c r="AH53">
        <v>44.125343672999996</v>
      </c>
      <c r="AI53">
        <v>0</v>
      </c>
      <c r="AJ53">
        <v>0</v>
      </c>
      <c r="AK53">
        <v>13.59657841618553</v>
      </c>
      <c r="AL53">
        <v>0</v>
      </c>
      <c r="AM53">
        <v>1.6196400081847022</v>
      </c>
      <c r="AN53">
        <v>0</v>
      </c>
      <c r="AO53">
        <v>7.215936000000001</v>
      </c>
      <c r="AP53">
        <v>3.7337524114967038</v>
      </c>
      <c r="AQ53">
        <v>0</v>
      </c>
      <c r="AR53">
        <v>14.564100000000003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710.46524570091572</v>
      </c>
      <c r="DN53">
        <v>23.715014789607292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4.9918347500905504</v>
      </c>
      <c r="L54">
        <v>313.84956952077442</v>
      </c>
      <c r="M54">
        <v>28.214538188938963</v>
      </c>
      <c r="N54">
        <v>36.243234793886202</v>
      </c>
      <c r="O54">
        <v>0</v>
      </c>
      <c r="P54">
        <v>42.740095010254599</v>
      </c>
      <c r="Q54">
        <v>3.1087763677657874</v>
      </c>
      <c r="R54">
        <v>9.0766121328273872</v>
      </c>
      <c r="S54">
        <v>4.2178606593966386</v>
      </c>
      <c r="T54">
        <v>0</v>
      </c>
      <c r="U54">
        <v>64.236886701001467</v>
      </c>
      <c r="V54">
        <v>3.5776906474820143</v>
      </c>
      <c r="W54">
        <v>9.8874410797707721</v>
      </c>
      <c r="X54">
        <v>45.254524675077072</v>
      </c>
      <c r="Y54">
        <v>0</v>
      </c>
      <c r="Z54">
        <v>4.0216500000000011</v>
      </c>
      <c r="AA54">
        <v>12.929271077146675</v>
      </c>
      <c r="AB54">
        <v>12.122759863322539</v>
      </c>
      <c r="AC54">
        <v>8.9169461988419361</v>
      </c>
      <c r="AD54">
        <v>8.3897100029217224</v>
      </c>
      <c r="AE54">
        <v>15.166195283901365</v>
      </c>
      <c r="AF54">
        <v>1.8754998766132418</v>
      </c>
      <c r="AG54">
        <v>10.599013093161478</v>
      </c>
      <c r="AH54">
        <v>44.125343672999996</v>
      </c>
      <c r="AI54">
        <v>0</v>
      </c>
      <c r="AJ54">
        <v>0</v>
      </c>
      <c r="AK54">
        <v>13.59657841618553</v>
      </c>
      <c r="AL54">
        <v>0</v>
      </c>
      <c r="AM54">
        <v>1.6196400081847022</v>
      </c>
      <c r="AN54">
        <v>0</v>
      </c>
      <c r="AO54">
        <v>7.215936000000001</v>
      </c>
      <c r="AP54">
        <v>2.3581594177873915</v>
      </c>
      <c r="AQ54">
        <v>0</v>
      </c>
      <c r="AR54">
        <v>14.564100000000003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709.13416507548084</v>
      </c>
      <c r="DN54">
        <v>23.670502421332944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4.9918347500905504</v>
      </c>
      <c r="L55">
        <v>313.84956952077442</v>
      </c>
      <c r="M55">
        <v>28.214538188938963</v>
      </c>
      <c r="N55">
        <v>36.243234793886202</v>
      </c>
      <c r="O55">
        <v>0</v>
      </c>
      <c r="P55">
        <v>42.740095010254599</v>
      </c>
      <c r="Q55">
        <v>4.0204409917440236</v>
      </c>
      <c r="R55">
        <v>9.0766121328273872</v>
      </c>
      <c r="S55">
        <v>5.429776402724241</v>
      </c>
      <c r="T55">
        <v>0</v>
      </c>
      <c r="U55">
        <v>64.236886701001467</v>
      </c>
      <c r="V55">
        <v>3.5776906474820143</v>
      </c>
      <c r="W55">
        <v>9.8874410797707721</v>
      </c>
      <c r="X55">
        <v>45.254524675077072</v>
      </c>
      <c r="Y55">
        <v>0</v>
      </c>
      <c r="Z55">
        <v>4.0216500000000011</v>
      </c>
      <c r="AA55">
        <v>12.929271077146675</v>
      </c>
      <c r="AB55">
        <v>12.122759863322539</v>
      </c>
      <c r="AC55">
        <v>8.9169461988419361</v>
      </c>
      <c r="AD55">
        <v>8.3897100029217224</v>
      </c>
      <c r="AE55">
        <v>15.166195283901365</v>
      </c>
      <c r="AF55">
        <v>1.8754998766132418</v>
      </c>
      <c r="AG55">
        <v>10.599013093161478</v>
      </c>
      <c r="AH55">
        <v>44.125343672999996</v>
      </c>
      <c r="AI55">
        <v>0</v>
      </c>
      <c r="AJ55">
        <v>0</v>
      </c>
      <c r="AK55">
        <v>13.59657841618553</v>
      </c>
      <c r="AL55">
        <v>0</v>
      </c>
      <c r="AM55">
        <v>1.6196400081847022</v>
      </c>
      <c r="AN55">
        <v>0</v>
      </c>
      <c r="AO55">
        <v>7.215936000000001</v>
      </c>
      <c r="AP55">
        <v>2.3581594177873915</v>
      </c>
      <c r="AQ55">
        <v>0</v>
      </c>
      <c r="AR55">
        <v>15.918900000000006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712.50045324042844</v>
      </c>
      <c r="DN55">
        <v>23.782594623691001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4.9918347500905504</v>
      </c>
      <c r="L56">
        <v>313.84956952077442</v>
      </c>
      <c r="M56">
        <v>28.214538188938963</v>
      </c>
      <c r="N56">
        <v>36.243234793886202</v>
      </c>
      <c r="O56">
        <v>0</v>
      </c>
      <c r="P56">
        <v>42.740095010254599</v>
      </c>
      <c r="Q56">
        <v>4.0204409917440236</v>
      </c>
      <c r="R56">
        <v>9.0766121328273872</v>
      </c>
      <c r="S56">
        <v>5.429776402724241</v>
      </c>
      <c r="T56">
        <v>0</v>
      </c>
      <c r="U56">
        <v>64.236886701001467</v>
      </c>
      <c r="V56">
        <v>3.5776906474820143</v>
      </c>
      <c r="W56">
        <v>9.8874410797707721</v>
      </c>
      <c r="X56">
        <v>45.254524675077072</v>
      </c>
      <c r="Y56">
        <v>0</v>
      </c>
      <c r="Z56">
        <v>4.0216500000000011</v>
      </c>
      <c r="AA56">
        <v>12.929271077146675</v>
      </c>
      <c r="AB56">
        <v>12.122759863322539</v>
      </c>
      <c r="AC56">
        <v>8.9169461988419361</v>
      </c>
      <c r="AD56">
        <v>8.3897100029217224</v>
      </c>
      <c r="AE56">
        <v>15.166195283901365</v>
      </c>
      <c r="AF56">
        <v>1.8754998766132418</v>
      </c>
      <c r="AG56">
        <v>10.599013093161478</v>
      </c>
      <c r="AH56">
        <v>44.125343672999996</v>
      </c>
      <c r="AI56">
        <v>0</v>
      </c>
      <c r="AJ56">
        <v>0</v>
      </c>
      <c r="AK56">
        <v>13.59657841618553</v>
      </c>
      <c r="AL56">
        <v>0</v>
      </c>
      <c r="AM56">
        <v>1.6196400081847022</v>
      </c>
      <c r="AN56">
        <v>0</v>
      </c>
      <c r="AO56">
        <v>7.215936000000001</v>
      </c>
      <c r="AP56">
        <v>2.3581594177873915</v>
      </c>
      <c r="AQ56">
        <v>0</v>
      </c>
      <c r="AR56">
        <v>15.918900000000006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712.50045324042844</v>
      </c>
      <c r="DN56">
        <v>23.782594623691001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4.9918347500905504</v>
      </c>
      <c r="L57">
        <v>310.40128741784071</v>
      </c>
      <c r="M57">
        <v>28.214538188938963</v>
      </c>
      <c r="N57">
        <v>36.243234793886202</v>
      </c>
      <c r="O57">
        <v>0</v>
      </c>
      <c r="P57">
        <v>42.740095010254599</v>
      </c>
      <c r="Q57">
        <v>4.0204409917440236</v>
      </c>
      <c r="R57">
        <v>9.0766121328273872</v>
      </c>
      <c r="S57">
        <v>5.429776402724241</v>
      </c>
      <c r="T57">
        <v>0</v>
      </c>
      <c r="U57">
        <v>64.236886701001467</v>
      </c>
      <c r="V57">
        <v>3.5776906474820143</v>
      </c>
      <c r="W57">
        <v>9.8874410797707721</v>
      </c>
      <c r="X57">
        <v>45.254524675077072</v>
      </c>
      <c r="Y57">
        <v>0</v>
      </c>
      <c r="Z57">
        <v>4.0216500000000011</v>
      </c>
      <c r="AA57">
        <v>12.929271077146675</v>
      </c>
      <c r="AB57">
        <v>12.122759863322539</v>
      </c>
      <c r="AC57">
        <v>8.9169461988419361</v>
      </c>
      <c r="AD57">
        <v>8.3897100029217224</v>
      </c>
      <c r="AE57">
        <v>15.166195283901365</v>
      </c>
      <c r="AF57">
        <v>2.4805001116356387</v>
      </c>
      <c r="AG57">
        <v>10.599013093161478</v>
      </c>
      <c r="AH57">
        <v>44.125343672999996</v>
      </c>
      <c r="AI57">
        <v>0</v>
      </c>
      <c r="AJ57">
        <v>0</v>
      </c>
      <c r="AK57">
        <v>13.59657841618553</v>
      </c>
      <c r="AL57">
        <v>0</v>
      </c>
      <c r="AM57">
        <v>1.6196400081847022</v>
      </c>
      <c r="AN57">
        <v>0</v>
      </c>
      <c r="AO57">
        <v>7.215936000000001</v>
      </c>
      <c r="AP57">
        <v>2.3581594177873915</v>
      </c>
      <c r="AQ57">
        <v>0</v>
      </c>
      <c r="AR57">
        <v>14.564100000000003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708.43796944771509</v>
      </c>
      <c r="DN57">
        <v>23.646996548493174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4.9918347500905504</v>
      </c>
      <c r="L58">
        <v>310.40128741784071</v>
      </c>
      <c r="M58">
        <v>28.214538188938963</v>
      </c>
      <c r="N58">
        <v>36.243234793886202</v>
      </c>
      <c r="O58">
        <v>0</v>
      </c>
      <c r="P58">
        <v>42.740095010254599</v>
      </c>
      <c r="Q58">
        <v>4.0204409917440236</v>
      </c>
      <c r="R58">
        <v>10.285042634829749</v>
      </c>
      <c r="S58">
        <v>5.429776402724241</v>
      </c>
      <c r="T58">
        <v>0</v>
      </c>
      <c r="U58">
        <v>64.236886701001467</v>
      </c>
      <c r="V58">
        <v>3.5776906474820143</v>
      </c>
      <c r="W58">
        <v>9.8874410797707721</v>
      </c>
      <c r="X58">
        <v>45.254524675077072</v>
      </c>
      <c r="Y58">
        <v>0</v>
      </c>
      <c r="Z58">
        <v>4.0216500000000011</v>
      </c>
      <c r="AA58">
        <v>12.929271077146675</v>
      </c>
      <c r="AB58">
        <v>12.122759863322539</v>
      </c>
      <c r="AC58">
        <v>8.9169461988419361</v>
      </c>
      <c r="AD58">
        <v>8.3897100029217224</v>
      </c>
      <c r="AE58">
        <v>15.166195283901365</v>
      </c>
      <c r="AF58">
        <v>2.4805001116356387</v>
      </c>
      <c r="AG58">
        <v>10.599013093161478</v>
      </c>
      <c r="AH58">
        <v>44.125343672999996</v>
      </c>
      <c r="AI58">
        <v>0</v>
      </c>
      <c r="AJ58">
        <v>0</v>
      </c>
      <c r="AK58">
        <v>13.59657841618553</v>
      </c>
      <c r="AL58">
        <v>0</v>
      </c>
      <c r="AM58">
        <v>1.6196400081847022</v>
      </c>
      <c r="AN58">
        <v>0</v>
      </c>
      <c r="AO58">
        <v>7.215936000000001</v>
      </c>
      <c r="AP58">
        <v>2.3581594177873915</v>
      </c>
      <c r="AQ58">
        <v>0</v>
      </c>
      <c r="AR58">
        <v>14.564100000000003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709.60736764450269</v>
      </c>
      <c r="DN58">
        <v>23.68602885370785</v>
      </c>
    </row>
    <row r="59" spans="1:118">
      <c r="A59" t="s">
        <v>101</v>
      </c>
      <c r="B59">
        <v>0</v>
      </c>
      <c r="C59">
        <v>0</v>
      </c>
      <c r="D59">
        <v>1.9325999422952309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5.9487877805184102</v>
      </c>
      <c r="L59">
        <v>310.40128741784071</v>
      </c>
      <c r="M59">
        <v>28.214538188938963</v>
      </c>
      <c r="N59">
        <v>36.243234793886202</v>
      </c>
      <c r="O59">
        <v>0</v>
      </c>
      <c r="P59">
        <v>42.740095010254599</v>
      </c>
      <c r="Q59">
        <v>4.0204409917440236</v>
      </c>
      <c r="R59">
        <v>10.285042634829749</v>
      </c>
      <c r="S59">
        <v>5.429776402724241</v>
      </c>
      <c r="T59">
        <v>0</v>
      </c>
      <c r="U59">
        <v>64.236886701001467</v>
      </c>
      <c r="V59">
        <v>3.5776906474820143</v>
      </c>
      <c r="W59">
        <v>9.8874410797707721</v>
      </c>
      <c r="X59">
        <v>45.254524675077072</v>
      </c>
      <c r="Y59">
        <v>0</v>
      </c>
      <c r="Z59">
        <v>4.0216500000000011</v>
      </c>
      <c r="AA59">
        <v>12.929271077146675</v>
      </c>
      <c r="AB59">
        <v>12.122759863322539</v>
      </c>
      <c r="AC59">
        <v>8.9169461988419361</v>
      </c>
      <c r="AD59">
        <v>8.3897100029217224</v>
      </c>
      <c r="AE59">
        <v>15.166195283901365</v>
      </c>
      <c r="AF59">
        <v>2.4805001116356387</v>
      </c>
      <c r="AG59">
        <v>10.599013093161478</v>
      </c>
      <c r="AH59">
        <v>44.125343672999996</v>
      </c>
      <c r="AI59">
        <v>0</v>
      </c>
      <c r="AJ59">
        <v>0</v>
      </c>
      <c r="AK59">
        <v>13.59657841618553</v>
      </c>
      <c r="AL59">
        <v>0</v>
      </c>
      <c r="AM59">
        <v>1.6196400081847022</v>
      </c>
      <c r="AN59">
        <v>0</v>
      </c>
      <c r="AO59">
        <v>7.215936000000001</v>
      </c>
      <c r="AP59">
        <v>2.7511859874186237</v>
      </c>
      <c r="AQ59">
        <v>4.9484800114771046</v>
      </c>
      <c r="AR59">
        <v>14.564100000000003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717.57254099242402</v>
      </c>
      <c r="DN59">
        <v>23.951915059617857</v>
      </c>
    </row>
    <row r="60" spans="1:118">
      <c r="A60" t="s">
        <v>102</v>
      </c>
      <c r="B60">
        <v>0</v>
      </c>
      <c r="C60">
        <v>0</v>
      </c>
      <c r="D60">
        <v>1.9325999422952309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7.3158635382724926</v>
      </c>
      <c r="L60">
        <v>310.40128741784071</v>
      </c>
      <c r="M60">
        <v>28.214538188938963</v>
      </c>
      <c r="N60">
        <v>36.243234793886202</v>
      </c>
      <c r="O60">
        <v>0</v>
      </c>
      <c r="P60">
        <v>42.740095010254599</v>
      </c>
      <c r="Q60">
        <v>4.0204409917440236</v>
      </c>
      <c r="R60">
        <v>10.285042634829749</v>
      </c>
      <c r="S60">
        <v>5.429776402724241</v>
      </c>
      <c r="T60">
        <v>0</v>
      </c>
      <c r="U60">
        <v>64.236886701001467</v>
      </c>
      <c r="V60">
        <v>3.5776906474820143</v>
      </c>
      <c r="W60">
        <v>9.8874410797707721</v>
      </c>
      <c r="X60">
        <v>45.254524675077072</v>
      </c>
      <c r="Y60">
        <v>0</v>
      </c>
      <c r="Z60">
        <v>4.0216500000000011</v>
      </c>
      <c r="AA60">
        <v>12.929271077146675</v>
      </c>
      <c r="AB60">
        <v>12.122759863322539</v>
      </c>
      <c r="AC60">
        <v>8.9169461988419361</v>
      </c>
      <c r="AD60">
        <v>8.3897100029217224</v>
      </c>
      <c r="AE60">
        <v>15.166195283901365</v>
      </c>
      <c r="AF60">
        <v>2.4805001116356387</v>
      </c>
      <c r="AG60">
        <v>10.599013093161478</v>
      </c>
      <c r="AH60">
        <v>44.125343672999996</v>
      </c>
      <c r="AI60">
        <v>0</v>
      </c>
      <c r="AJ60">
        <v>0</v>
      </c>
      <c r="AK60">
        <v>13.59657841618553</v>
      </c>
      <c r="AL60">
        <v>0</v>
      </c>
      <c r="AM60">
        <v>1.6196400081847022</v>
      </c>
      <c r="AN60">
        <v>0</v>
      </c>
      <c r="AO60">
        <v>7.215936000000001</v>
      </c>
      <c r="AP60">
        <v>2.7511859874186237</v>
      </c>
      <c r="AQ60">
        <v>7.4227198737518547</v>
      </c>
      <c r="AR60">
        <v>14.564100000000003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721.28978211964738</v>
      </c>
      <c r="DN60">
        <v>24.075989552423213</v>
      </c>
    </row>
    <row r="61" spans="1:118">
      <c r="A61" t="s">
        <v>103</v>
      </c>
      <c r="B61">
        <v>0</v>
      </c>
      <c r="C61">
        <v>0</v>
      </c>
      <c r="D61">
        <v>1.9325999422952309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8.1861535351890495</v>
      </c>
      <c r="L61">
        <v>349.43714805022267</v>
      </c>
      <c r="M61">
        <v>28.214538188938963</v>
      </c>
      <c r="N61">
        <v>36.243234793886202</v>
      </c>
      <c r="O61">
        <v>0</v>
      </c>
      <c r="P61">
        <v>42.740095010254599</v>
      </c>
      <c r="Q61">
        <v>4.0204409917440236</v>
      </c>
      <c r="R61">
        <v>10.285042634829749</v>
      </c>
      <c r="S61">
        <v>5.429776402724241</v>
      </c>
      <c r="T61">
        <v>0</v>
      </c>
      <c r="U61">
        <v>64.236886701001467</v>
      </c>
      <c r="V61">
        <v>3.5776906474820143</v>
      </c>
      <c r="W61">
        <v>9.8874410797707721</v>
      </c>
      <c r="X61">
        <v>45.254524675077072</v>
      </c>
      <c r="Y61">
        <v>0</v>
      </c>
      <c r="Z61">
        <v>4.0216500000000011</v>
      </c>
      <c r="AA61">
        <v>12.929271077146675</v>
      </c>
      <c r="AB61">
        <v>12.122759863322539</v>
      </c>
      <c r="AC61">
        <v>8.9169461988419361</v>
      </c>
      <c r="AD61">
        <v>8.3897100029217224</v>
      </c>
      <c r="AE61">
        <v>15.166195283901365</v>
      </c>
      <c r="AF61">
        <v>2.4805001116356387</v>
      </c>
      <c r="AG61">
        <v>10.599013093161478</v>
      </c>
      <c r="AH61">
        <v>44.125343672999996</v>
      </c>
      <c r="AI61">
        <v>0</v>
      </c>
      <c r="AJ61">
        <v>0</v>
      </c>
      <c r="AK61">
        <v>13.59657841618553</v>
      </c>
      <c r="AL61">
        <v>0</v>
      </c>
      <c r="AM61">
        <v>1.6196400081847022</v>
      </c>
      <c r="AN61">
        <v>0</v>
      </c>
      <c r="AO61">
        <v>7.215936000000001</v>
      </c>
      <c r="AP61">
        <v>2.7511859874186237</v>
      </c>
      <c r="AQ61">
        <v>7.4227198737518547</v>
      </c>
      <c r="AR61">
        <v>14.564100000000003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759.90696421770087</v>
      </c>
      <c r="DN61">
        <v>25.36495808366816</v>
      </c>
    </row>
    <row r="62" spans="1:118">
      <c r="A62" t="s">
        <v>104</v>
      </c>
      <c r="B62">
        <v>0</v>
      </c>
      <c r="C62">
        <v>0</v>
      </c>
      <c r="D62">
        <v>1.9325999422952309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9.3338803061083091</v>
      </c>
      <c r="L62">
        <v>421.54110608938475</v>
      </c>
      <c r="M62">
        <v>28.214538188938963</v>
      </c>
      <c r="N62">
        <v>36.243234793886202</v>
      </c>
      <c r="O62">
        <v>0</v>
      </c>
      <c r="P62">
        <v>42.740095010254599</v>
      </c>
      <c r="Q62">
        <v>4.0204409917440236</v>
      </c>
      <c r="R62">
        <v>13.005733277800417</v>
      </c>
      <c r="S62">
        <v>5.429776402724241</v>
      </c>
      <c r="T62">
        <v>0</v>
      </c>
      <c r="U62">
        <v>64.236886701001467</v>
      </c>
      <c r="V62">
        <v>3.5776906474820143</v>
      </c>
      <c r="W62">
        <v>12.847587465433451</v>
      </c>
      <c r="X62">
        <v>45.254524675077072</v>
      </c>
      <c r="Y62">
        <v>0</v>
      </c>
      <c r="Z62">
        <v>4.0216500000000011</v>
      </c>
      <c r="AA62">
        <v>12.929271077146675</v>
      </c>
      <c r="AB62">
        <v>12.122759863322539</v>
      </c>
      <c r="AC62">
        <v>8.9169461988419361</v>
      </c>
      <c r="AD62">
        <v>8.3897100029217224</v>
      </c>
      <c r="AE62">
        <v>15.166195283901365</v>
      </c>
      <c r="AF62">
        <v>2.4805001116356387</v>
      </c>
      <c r="AG62">
        <v>10.599013093161478</v>
      </c>
      <c r="AH62">
        <v>44.125343672999996</v>
      </c>
      <c r="AI62">
        <v>0</v>
      </c>
      <c r="AJ62">
        <v>0</v>
      </c>
      <c r="AK62">
        <v>13.59657841618553</v>
      </c>
      <c r="AL62">
        <v>0</v>
      </c>
      <c r="AM62">
        <v>1.6196400081847022</v>
      </c>
      <c r="AN62">
        <v>0</v>
      </c>
      <c r="AO62">
        <v>7.215936000000001</v>
      </c>
      <c r="AP62">
        <v>2.7511859874186237</v>
      </c>
      <c r="AQ62">
        <v>7.4227198737518547</v>
      </c>
      <c r="AR62">
        <v>14.564100000000003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836.28999933611954</v>
      </c>
      <c r="DN62">
        <v>27.914444803964383</v>
      </c>
    </row>
    <row r="63" spans="1:118">
      <c r="A63" t="s">
        <v>105</v>
      </c>
      <c r="B63">
        <v>0</v>
      </c>
      <c r="C63">
        <v>0</v>
      </c>
      <c r="D63">
        <v>0.16181253967090903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9.3486258996588685</v>
      </c>
      <c r="L63">
        <v>509.47276223470436</v>
      </c>
      <c r="M63">
        <v>28.214538188938963</v>
      </c>
      <c r="N63">
        <v>36.243234793886202</v>
      </c>
      <c r="O63">
        <v>0</v>
      </c>
      <c r="P63">
        <v>42.740095010254599</v>
      </c>
      <c r="Q63">
        <v>4.0204409917440236</v>
      </c>
      <c r="R63">
        <v>13.005733277800417</v>
      </c>
      <c r="S63">
        <v>5.429776402724241</v>
      </c>
      <c r="T63">
        <v>0</v>
      </c>
      <c r="U63">
        <v>64.236886701001467</v>
      </c>
      <c r="V63">
        <v>3.5776906474820143</v>
      </c>
      <c r="W63">
        <v>12.475253197773618</v>
      </c>
      <c r="X63">
        <v>45.254524675077072</v>
      </c>
      <c r="Y63">
        <v>0</v>
      </c>
      <c r="Z63">
        <v>2.0108250000000001</v>
      </c>
      <c r="AA63">
        <v>12.929271077146675</v>
      </c>
      <c r="AB63">
        <v>12.122759863322539</v>
      </c>
      <c r="AC63">
        <v>8.9169461988419361</v>
      </c>
      <c r="AD63">
        <v>8.3897100029217224</v>
      </c>
      <c r="AE63">
        <v>15.166195283901365</v>
      </c>
      <c r="AF63">
        <v>2.4805001116356387</v>
      </c>
      <c r="AG63">
        <v>10.599013093161478</v>
      </c>
      <c r="AH63">
        <v>36.771120027999999</v>
      </c>
      <c r="AI63">
        <v>0</v>
      </c>
      <c r="AJ63">
        <v>0</v>
      </c>
      <c r="AK63">
        <v>13.59657841618553</v>
      </c>
      <c r="AL63">
        <v>0</v>
      </c>
      <c r="AM63">
        <v>1.6196400081847022</v>
      </c>
      <c r="AN63">
        <v>0</v>
      </c>
      <c r="AO63">
        <v>7.215936000000001</v>
      </c>
      <c r="AP63">
        <v>2.7511859874186237</v>
      </c>
      <c r="AQ63">
        <v>7.4227198737518547</v>
      </c>
      <c r="AR63">
        <v>14.564100000000003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910.25927106096242</v>
      </c>
      <c r="DN63">
        <v>30.383404502707517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9.3486258996588685</v>
      </c>
      <c r="L64">
        <v>535.85225907830011</v>
      </c>
      <c r="M64">
        <v>28.214538188938963</v>
      </c>
      <c r="N64">
        <v>36.243234793886202</v>
      </c>
      <c r="O64">
        <v>0</v>
      </c>
      <c r="P64">
        <v>42.740095010254599</v>
      </c>
      <c r="Q64">
        <v>5.3032442841438012</v>
      </c>
      <c r="R64">
        <v>13.005733277800417</v>
      </c>
      <c r="S64">
        <v>6.8559891473657473</v>
      </c>
      <c r="T64">
        <v>0</v>
      </c>
      <c r="U64">
        <v>64.236886701001467</v>
      </c>
      <c r="V64">
        <v>3.5776906474820143</v>
      </c>
      <c r="W64">
        <v>12.475253197773618</v>
      </c>
      <c r="X64">
        <v>45.254524675077072</v>
      </c>
      <c r="Y64">
        <v>0</v>
      </c>
      <c r="Z64">
        <v>2.0108250000000001</v>
      </c>
      <c r="AA64">
        <v>12.929271077146675</v>
      </c>
      <c r="AB64">
        <v>12.122759863322539</v>
      </c>
      <c r="AC64">
        <v>8.9169461988419361</v>
      </c>
      <c r="AD64">
        <v>8.3897100029217224</v>
      </c>
      <c r="AE64">
        <v>15.166195283901365</v>
      </c>
      <c r="AF64">
        <v>2.4805001116356387</v>
      </c>
      <c r="AG64">
        <v>10.599013093161478</v>
      </c>
      <c r="AH64">
        <v>36.771120027999999</v>
      </c>
      <c r="AI64">
        <v>0</v>
      </c>
      <c r="AJ64">
        <v>0</v>
      </c>
      <c r="AK64">
        <v>13.59657841618553</v>
      </c>
      <c r="AL64">
        <v>0</v>
      </c>
      <c r="AM64">
        <v>1.6196400081847022</v>
      </c>
      <c r="AN64">
        <v>0</v>
      </c>
      <c r="AO64">
        <v>7.215936000000001</v>
      </c>
      <c r="AP64">
        <v>2.7511859874186237</v>
      </c>
      <c r="AQ64">
        <v>7.4227198737518547</v>
      </c>
      <c r="AR64">
        <v>14.564100000000003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938.25194405650745</v>
      </c>
      <c r="DN64">
        <v>31.317431848128624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9.3486258996588685</v>
      </c>
      <c r="L65">
        <v>535.85225907830011</v>
      </c>
      <c r="M65">
        <v>28.214538188938963</v>
      </c>
      <c r="N65">
        <v>36.243234793886202</v>
      </c>
      <c r="O65">
        <v>0</v>
      </c>
      <c r="P65">
        <v>42.740095010254599</v>
      </c>
      <c r="Q65">
        <v>5.3032442841438012</v>
      </c>
      <c r="R65">
        <v>13.005733277800417</v>
      </c>
      <c r="S65">
        <v>6.8559891473657473</v>
      </c>
      <c r="T65">
        <v>0</v>
      </c>
      <c r="U65">
        <v>64.236886701001467</v>
      </c>
      <c r="V65">
        <v>3.5776906474820143</v>
      </c>
      <c r="W65">
        <v>12.475253197773618</v>
      </c>
      <c r="X65">
        <v>45.254524675077072</v>
      </c>
      <c r="Y65">
        <v>0</v>
      </c>
      <c r="Z65">
        <v>2.0108250000000001</v>
      </c>
      <c r="AA65">
        <v>12.929271077146675</v>
      </c>
      <c r="AB65">
        <v>12.122759863322539</v>
      </c>
      <c r="AC65">
        <v>8.9169461988419361</v>
      </c>
      <c r="AD65">
        <v>8.3897100029217224</v>
      </c>
      <c r="AE65">
        <v>15.166195283901365</v>
      </c>
      <c r="AF65">
        <v>2.4805001116356387</v>
      </c>
      <c r="AG65">
        <v>10.599013093161478</v>
      </c>
      <c r="AH65">
        <v>36.771120027999999</v>
      </c>
      <c r="AI65">
        <v>0</v>
      </c>
      <c r="AJ65">
        <v>0</v>
      </c>
      <c r="AK65">
        <v>13.59657841618553</v>
      </c>
      <c r="AL65">
        <v>0</v>
      </c>
      <c r="AM65">
        <v>1.6196400081847022</v>
      </c>
      <c r="AN65">
        <v>0</v>
      </c>
      <c r="AO65">
        <v>6.3139440000000002</v>
      </c>
      <c r="AP65">
        <v>3.3407258418654719</v>
      </c>
      <c r="AQ65">
        <v>7.4227198737518547</v>
      </c>
      <c r="AR65">
        <v>14.564100000000003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937.94954934798318</v>
      </c>
      <c r="DN65">
        <v>31.307374411099747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9.3486258996588685</v>
      </c>
      <c r="L66">
        <v>535.85225907830011</v>
      </c>
      <c r="M66">
        <v>28.214538188938963</v>
      </c>
      <c r="N66">
        <v>36.243234793886202</v>
      </c>
      <c r="O66">
        <v>0</v>
      </c>
      <c r="P66">
        <v>42.740095010254599</v>
      </c>
      <c r="Q66">
        <v>5.3032442841438012</v>
      </c>
      <c r="R66">
        <v>13.005733277800417</v>
      </c>
      <c r="S66">
        <v>6.8559891473657473</v>
      </c>
      <c r="T66">
        <v>0</v>
      </c>
      <c r="U66">
        <v>64.236886701001467</v>
      </c>
      <c r="V66">
        <v>3.5776906474820143</v>
      </c>
      <c r="W66">
        <v>12.475253197773618</v>
      </c>
      <c r="X66">
        <v>45.254524675077072</v>
      </c>
      <c r="Y66">
        <v>0</v>
      </c>
      <c r="Z66">
        <v>2.0108250000000001</v>
      </c>
      <c r="AA66">
        <v>12.929271077146675</v>
      </c>
      <c r="AB66">
        <v>12.122759863322539</v>
      </c>
      <c r="AC66">
        <v>8.9169461988419361</v>
      </c>
      <c r="AD66">
        <v>8.3897100029217224</v>
      </c>
      <c r="AE66">
        <v>15.166195283901365</v>
      </c>
      <c r="AF66">
        <v>2.4805001116356387</v>
      </c>
      <c r="AG66">
        <v>10.599013093161478</v>
      </c>
      <c r="AH66">
        <v>36.771120027999999</v>
      </c>
      <c r="AI66">
        <v>0</v>
      </c>
      <c r="AJ66">
        <v>0</v>
      </c>
      <c r="AK66">
        <v>13.59657841618553</v>
      </c>
      <c r="AL66">
        <v>0</v>
      </c>
      <c r="AM66">
        <v>1.6196400081847022</v>
      </c>
      <c r="AN66">
        <v>0</v>
      </c>
      <c r="AO66">
        <v>6.3139440000000002</v>
      </c>
      <c r="AP66">
        <v>3.3407258418654719</v>
      </c>
      <c r="AQ66">
        <v>7.4227198737518547</v>
      </c>
      <c r="AR66">
        <v>14.564100000000003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937.94954934798318</v>
      </c>
      <c r="DN66">
        <v>31.307374411099747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9.3486258996588685</v>
      </c>
      <c r="L67">
        <v>535.85225907830011</v>
      </c>
      <c r="M67">
        <v>28.214538188938963</v>
      </c>
      <c r="N67">
        <v>36.243234793886202</v>
      </c>
      <c r="O67">
        <v>0</v>
      </c>
      <c r="P67">
        <v>42.740095010254599</v>
      </c>
      <c r="Q67">
        <v>5.3032442841438012</v>
      </c>
      <c r="R67">
        <v>13.005733277800417</v>
      </c>
      <c r="S67">
        <v>6.8559891473657473</v>
      </c>
      <c r="T67">
        <v>0</v>
      </c>
      <c r="U67">
        <v>64.236886701001467</v>
      </c>
      <c r="V67">
        <v>3.5776906474820143</v>
      </c>
      <c r="W67">
        <v>12.475253197773618</v>
      </c>
      <c r="X67">
        <v>45.254524675077072</v>
      </c>
      <c r="Y67">
        <v>0</v>
      </c>
      <c r="Z67">
        <v>2.0108250000000001</v>
      </c>
      <c r="AA67">
        <v>12.929271077146675</v>
      </c>
      <c r="AB67">
        <v>12.122759863322539</v>
      </c>
      <c r="AC67">
        <v>8.9169461988419361</v>
      </c>
      <c r="AD67">
        <v>8.3897100029217224</v>
      </c>
      <c r="AE67">
        <v>15.166195283901365</v>
      </c>
      <c r="AF67">
        <v>2.4805001116356387</v>
      </c>
      <c r="AG67">
        <v>10.599013093161478</v>
      </c>
      <c r="AH67">
        <v>36.771120027999999</v>
      </c>
      <c r="AI67">
        <v>0</v>
      </c>
      <c r="AJ67">
        <v>0</v>
      </c>
      <c r="AK67">
        <v>13.59657841618553</v>
      </c>
      <c r="AL67">
        <v>0</v>
      </c>
      <c r="AM67">
        <v>1.6196400081847022</v>
      </c>
      <c r="AN67">
        <v>0</v>
      </c>
      <c r="AO67">
        <v>6.3139440000000002</v>
      </c>
      <c r="AP67">
        <v>3.5372391266810879</v>
      </c>
      <c r="AQ67">
        <v>7.4227198737518547</v>
      </c>
      <c r="AR67">
        <v>14.564100000000003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938.13970376687303</v>
      </c>
      <c r="DN67">
        <v>31.313733277025559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9.3486258996588685</v>
      </c>
      <c r="L68">
        <v>535.85225907830011</v>
      </c>
      <c r="M68">
        <v>28.214538188938963</v>
      </c>
      <c r="N68">
        <v>36.243234793886202</v>
      </c>
      <c r="O68">
        <v>0</v>
      </c>
      <c r="P68">
        <v>42.740095010254599</v>
      </c>
      <c r="Q68">
        <v>5.3032442841438012</v>
      </c>
      <c r="R68">
        <v>13.005733277800417</v>
      </c>
      <c r="S68">
        <v>6.8559891473657473</v>
      </c>
      <c r="T68">
        <v>0</v>
      </c>
      <c r="U68">
        <v>64.236886701001467</v>
      </c>
      <c r="V68">
        <v>3.5776906474820143</v>
      </c>
      <c r="W68">
        <v>12.475253197773618</v>
      </c>
      <c r="X68">
        <v>45.254524675077072</v>
      </c>
      <c r="Y68">
        <v>0</v>
      </c>
      <c r="Z68">
        <v>2.0108250000000001</v>
      </c>
      <c r="AA68">
        <v>12.929271077146675</v>
      </c>
      <c r="AB68">
        <v>12.122759863322539</v>
      </c>
      <c r="AC68">
        <v>8.9169461988419361</v>
      </c>
      <c r="AD68">
        <v>8.3897100029217224</v>
      </c>
      <c r="AE68">
        <v>15.166195283901365</v>
      </c>
      <c r="AF68">
        <v>2.4805001116356387</v>
      </c>
      <c r="AG68">
        <v>10.599013093161478</v>
      </c>
      <c r="AH68">
        <v>36.771120027999999</v>
      </c>
      <c r="AI68">
        <v>0</v>
      </c>
      <c r="AJ68">
        <v>0</v>
      </c>
      <c r="AK68">
        <v>13.59657841618553</v>
      </c>
      <c r="AL68">
        <v>0</v>
      </c>
      <c r="AM68">
        <v>1.6196400081847022</v>
      </c>
      <c r="AN68">
        <v>0</v>
      </c>
      <c r="AO68">
        <v>6.3139440000000002</v>
      </c>
      <c r="AP68">
        <v>3.5372391266810879</v>
      </c>
      <c r="AQ68">
        <v>7.4227198737518547</v>
      </c>
      <c r="AR68">
        <v>14.564100000000003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938.13970376687303</v>
      </c>
      <c r="DN68">
        <v>31.313733277025559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9.3486258996588685</v>
      </c>
      <c r="L69">
        <v>535.85225907830011</v>
      </c>
      <c r="M69">
        <v>28.214538188938963</v>
      </c>
      <c r="N69">
        <v>36.243234793886202</v>
      </c>
      <c r="O69">
        <v>0</v>
      </c>
      <c r="P69">
        <v>42.740095010254599</v>
      </c>
      <c r="Q69">
        <v>5.3032442841438012</v>
      </c>
      <c r="R69">
        <v>13.005733277800417</v>
      </c>
      <c r="S69">
        <v>6.8559891473657473</v>
      </c>
      <c r="T69">
        <v>0</v>
      </c>
      <c r="U69">
        <v>64.236886701001467</v>
      </c>
      <c r="V69">
        <v>3.5776906474820143</v>
      </c>
      <c r="W69">
        <v>12.475253197773618</v>
      </c>
      <c r="X69">
        <v>45.254524675077072</v>
      </c>
      <c r="Y69">
        <v>0</v>
      </c>
      <c r="Z69">
        <v>2.0108250000000001</v>
      </c>
      <c r="AA69">
        <v>12.929271077146675</v>
      </c>
      <c r="AB69">
        <v>12.122759863322539</v>
      </c>
      <c r="AC69">
        <v>8.9169461988419361</v>
      </c>
      <c r="AD69">
        <v>5.5931400993385436</v>
      </c>
      <c r="AE69">
        <v>15.166195283901365</v>
      </c>
      <c r="AF69">
        <v>2.4805001116356387</v>
      </c>
      <c r="AG69">
        <v>10.599013093161478</v>
      </c>
      <c r="AH69">
        <v>36.771120027999999</v>
      </c>
      <c r="AI69">
        <v>0</v>
      </c>
      <c r="AJ69">
        <v>0</v>
      </c>
      <c r="AK69">
        <v>13.59657841618553</v>
      </c>
      <c r="AL69">
        <v>0</v>
      </c>
      <c r="AM69">
        <v>3.2392800163694044</v>
      </c>
      <c r="AN69">
        <v>0</v>
      </c>
      <c r="AO69">
        <v>6.3139440000000002</v>
      </c>
      <c r="AP69">
        <v>3.5372391266810879</v>
      </c>
      <c r="AQ69">
        <v>7.4227198737518547</v>
      </c>
      <c r="AR69">
        <v>14.564100000000003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937.00078842344942</v>
      </c>
      <c r="DN69">
        <v>31.275718725050918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9.3486258996588685</v>
      </c>
      <c r="L70">
        <v>535.85225907830011</v>
      </c>
      <c r="M70">
        <v>28.214538188938963</v>
      </c>
      <c r="N70">
        <v>36.243234793886202</v>
      </c>
      <c r="O70">
        <v>0</v>
      </c>
      <c r="P70">
        <v>42.740095010254599</v>
      </c>
      <c r="Q70">
        <v>5.3032442841438012</v>
      </c>
      <c r="R70">
        <v>13.005733277800417</v>
      </c>
      <c r="S70">
        <v>6.8559891473657473</v>
      </c>
      <c r="T70">
        <v>0</v>
      </c>
      <c r="U70">
        <v>64.236886701001467</v>
      </c>
      <c r="V70">
        <v>3.5776906474820143</v>
      </c>
      <c r="W70">
        <v>12.475253197773618</v>
      </c>
      <c r="X70">
        <v>45.254524675077072</v>
      </c>
      <c r="Y70">
        <v>0</v>
      </c>
      <c r="Z70">
        <v>2.0108250000000001</v>
      </c>
      <c r="AA70">
        <v>12.929271077146675</v>
      </c>
      <c r="AB70">
        <v>12.122759863322539</v>
      </c>
      <c r="AC70">
        <v>8.9169461988419361</v>
      </c>
      <c r="AD70">
        <v>5.5931400993385436</v>
      </c>
      <c r="AE70">
        <v>15.166195283901365</v>
      </c>
      <c r="AF70">
        <v>2.4805001116356387</v>
      </c>
      <c r="AG70">
        <v>10.599013093161478</v>
      </c>
      <c r="AH70">
        <v>36.771120027999999</v>
      </c>
      <c r="AI70">
        <v>0</v>
      </c>
      <c r="AJ70">
        <v>0</v>
      </c>
      <c r="AK70">
        <v>13.59657841618553</v>
      </c>
      <c r="AL70">
        <v>0</v>
      </c>
      <c r="AM70">
        <v>4.8491042282362633</v>
      </c>
      <c r="AN70">
        <v>0</v>
      </c>
      <c r="AO70">
        <v>6.3139440000000002</v>
      </c>
      <c r="AP70">
        <v>3.5372391266810879</v>
      </c>
      <c r="AQ70">
        <v>7.4227198737518547</v>
      </c>
      <c r="AR70">
        <v>14.564100000000003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938.5586155151135</v>
      </c>
      <c r="DN70">
        <v>31.327715845253618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9.3486258996588685</v>
      </c>
      <c r="L71">
        <v>483.0932653911085</v>
      </c>
      <c r="M71">
        <v>28.214538188938963</v>
      </c>
      <c r="N71">
        <v>36.243234793886202</v>
      </c>
      <c r="O71">
        <v>0</v>
      </c>
      <c r="P71">
        <v>42.740095010254599</v>
      </c>
      <c r="Q71">
        <v>5.3032442841438012</v>
      </c>
      <c r="R71">
        <v>13.005733277800417</v>
      </c>
      <c r="S71">
        <v>6.8559891473657473</v>
      </c>
      <c r="T71">
        <v>0</v>
      </c>
      <c r="U71">
        <v>64.236886701001467</v>
      </c>
      <c r="V71">
        <v>3.5776906474820143</v>
      </c>
      <c r="W71">
        <v>12.475253197773618</v>
      </c>
      <c r="X71">
        <v>45.254524675077072</v>
      </c>
      <c r="Y71">
        <v>0</v>
      </c>
      <c r="Z71">
        <v>2.0108250000000001</v>
      </c>
      <c r="AA71">
        <v>12.929271077146675</v>
      </c>
      <c r="AB71">
        <v>12.122759863322539</v>
      </c>
      <c r="AC71">
        <v>8.9169461988419361</v>
      </c>
      <c r="AD71">
        <v>5.5931400993385436</v>
      </c>
      <c r="AE71">
        <v>15.166195283901365</v>
      </c>
      <c r="AF71">
        <v>2.4805001116356387</v>
      </c>
      <c r="AG71">
        <v>10.599013093161478</v>
      </c>
      <c r="AH71">
        <v>36.771120027999999</v>
      </c>
      <c r="AI71">
        <v>0</v>
      </c>
      <c r="AJ71">
        <v>0</v>
      </c>
      <c r="AK71">
        <v>13.59657841618553</v>
      </c>
      <c r="AL71">
        <v>0</v>
      </c>
      <c r="AM71">
        <v>4.8491042282362633</v>
      </c>
      <c r="AN71">
        <v>0</v>
      </c>
      <c r="AO71">
        <v>6.3139440000000002</v>
      </c>
      <c r="AP71">
        <v>3.1442125570498556</v>
      </c>
      <c r="AQ71">
        <v>7.4227198737518547</v>
      </c>
      <c r="AR71">
        <v>15.918900000000006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888.43446899846697</v>
      </c>
      <c r="DN71">
        <v>29.654642105077354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9.3486258996588685</v>
      </c>
      <c r="L72">
        <v>483.0932653911085</v>
      </c>
      <c r="M72">
        <v>28.214538188938963</v>
      </c>
      <c r="N72">
        <v>36.243234793886202</v>
      </c>
      <c r="O72">
        <v>0</v>
      </c>
      <c r="P72">
        <v>42.740095010254599</v>
      </c>
      <c r="Q72">
        <v>5.3032442841438012</v>
      </c>
      <c r="R72">
        <v>13.005733277800417</v>
      </c>
      <c r="S72">
        <v>6.8559891473657473</v>
      </c>
      <c r="T72">
        <v>0</v>
      </c>
      <c r="U72">
        <v>64.236886701001467</v>
      </c>
      <c r="V72">
        <v>3.5776906474820143</v>
      </c>
      <c r="W72">
        <v>12.475253197773618</v>
      </c>
      <c r="X72">
        <v>45.254524675077072</v>
      </c>
      <c r="Y72">
        <v>0</v>
      </c>
      <c r="Z72">
        <v>2.0108250000000001</v>
      </c>
      <c r="AA72">
        <v>12.929271077146675</v>
      </c>
      <c r="AB72">
        <v>12.122759863322539</v>
      </c>
      <c r="AC72">
        <v>8.9169461988419361</v>
      </c>
      <c r="AD72">
        <v>5.5931400993385436</v>
      </c>
      <c r="AE72">
        <v>15.166195283901365</v>
      </c>
      <c r="AF72">
        <v>2.4805001116356387</v>
      </c>
      <c r="AG72">
        <v>10.599013093161478</v>
      </c>
      <c r="AH72">
        <v>36.771120027999999</v>
      </c>
      <c r="AI72">
        <v>0</v>
      </c>
      <c r="AJ72">
        <v>0</v>
      </c>
      <c r="AK72">
        <v>13.59657841618553</v>
      </c>
      <c r="AL72">
        <v>0</v>
      </c>
      <c r="AM72">
        <v>4.8491042282362633</v>
      </c>
      <c r="AN72">
        <v>0</v>
      </c>
      <c r="AO72">
        <v>6.3139440000000002</v>
      </c>
      <c r="AP72">
        <v>3.1442125570498556</v>
      </c>
      <c r="AQ72">
        <v>7.4227198737518547</v>
      </c>
      <c r="AR72">
        <v>15.918900000000006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888.43446899846697</v>
      </c>
      <c r="DN72">
        <v>29.654642105077354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9.3486258996588685</v>
      </c>
      <c r="L73">
        <v>421.54110608938475</v>
      </c>
      <c r="M73">
        <v>28.214538188938963</v>
      </c>
      <c r="N73">
        <v>36.243234793886202</v>
      </c>
      <c r="O73">
        <v>0</v>
      </c>
      <c r="P73">
        <v>42.740095010254599</v>
      </c>
      <c r="Q73">
        <v>5.3032442841438012</v>
      </c>
      <c r="R73">
        <v>13.005733277800417</v>
      </c>
      <c r="S73">
        <v>6.8559891473657473</v>
      </c>
      <c r="T73">
        <v>0</v>
      </c>
      <c r="U73">
        <v>64.236886701001467</v>
      </c>
      <c r="V73">
        <v>3.5776906474820143</v>
      </c>
      <c r="W73">
        <v>12.475253197773618</v>
      </c>
      <c r="X73">
        <v>45.254524675077072</v>
      </c>
      <c r="Y73">
        <v>0</v>
      </c>
      <c r="Z73">
        <v>2.0108250000000001</v>
      </c>
      <c r="AA73">
        <v>12.929271077146675</v>
      </c>
      <c r="AB73">
        <v>12.122759863322539</v>
      </c>
      <c r="AC73">
        <v>8.9169461988419361</v>
      </c>
      <c r="AD73">
        <v>5.5931400993385436</v>
      </c>
      <c r="AE73">
        <v>15.166195283901365</v>
      </c>
      <c r="AF73">
        <v>2.4805001116356387</v>
      </c>
      <c r="AG73">
        <v>10.599013093161478</v>
      </c>
      <c r="AH73">
        <v>36.771120027999999</v>
      </c>
      <c r="AI73">
        <v>0</v>
      </c>
      <c r="AJ73">
        <v>0</v>
      </c>
      <c r="AK73">
        <v>13.59657841618553</v>
      </c>
      <c r="AL73">
        <v>0</v>
      </c>
      <c r="AM73">
        <v>4.8491042282362633</v>
      </c>
      <c r="AN73">
        <v>0</v>
      </c>
      <c r="AO73">
        <v>6.3139440000000002</v>
      </c>
      <c r="AP73">
        <v>3.1442125570498556</v>
      </c>
      <c r="AQ73">
        <v>7.4227198737518547</v>
      </c>
      <c r="AR73">
        <v>14.564100000000003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827.55940423675418</v>
      </c>
      <c r="DN73">
        <v>27.622747565066344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9.3486258996588685</v>
      </c>
      <c r="L74">
        <v>349.43714805022267</v>
      </c>
      <c r="M74">
        <v>28.214538188938963</v>
      </c>
      <c r="N74">
        <v>36.243234793886202</v>
      </c>
      <c r="O74">
        <v>0</v>
      </c>
      <c r="P74">
        <v>42.740095010254599</v>
      </c>
      <c r="Q74">
        <v>5.3032442841438012</v>
      </c>
      <c r="R74">
        <v>13.005733277800417</v>
      </c>
      <c r="S74">
        <v>6.8559891473657473</v>
      </c>
      <c r="T74">
        <v>0</v>
      </c>
      <c r="U74">
        <v>64.236886701001467</v>
      </c>
      <c r="V74">
        <v>3.5776906474820143</v>
      </c>
      <c r="W74">
        <v>12.475253197773618</v>
      </c>
      <c r="X74">
        <v>45.254524675077072</v>
      </c>
      <c r="Y74">
        <v>0</v>
      </c>
      <c r="Z74">
        <v>2.0108250000000001</v>
      </c>
      <c r="AA74">
        <v>12.929271077146675</v>
      </c>
      <c r="AB74">
        <v>12.122759863322539</v>
      </c>
      <c r="AC74">
        <v>8.9169461988419361</v>
      </c>
      <c r="AD74">
        <v>5.6061096226725606</v>
      </c>
      <c r="AE74">
        <v>15.166195283901365</v>
      </c>
      <c r="AF74">
        <v>2.4805001116356387</v>
      </c>
      <c r="AG74">
        <v>10.599013093161478</v>
      </c>
      <c r="AH74">
        <v>36.771120027999999</v>
      </c>
      <c r="AI74">
        <v>0.97650021875070214</v>
      </c>
      <c r="AJ74">
        <v>0</v>
      </c>
      <c r="AK74">
        <v>13.59657841618553</v>
      </c>
      <c r="AL74">
        <v>0</v>
      </c>
      <c r="AM74">
        <v>4.8491042282362633</v>
      </c>
      <c r="AN74">
        <v>0</v>
      </c>
      <c r="AO74">
        <v>6.3139440000000002</v>
      </c>
      <c r="AP74">
        <v>3.1442125570498556</v>
      </c>
      <c r="AQ74">
        <v>7.4227198737518547</v>
      </c>
      <c r="AR74">
        <v>14.564100000000003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758.74191416699193</v>
      </c>
      <c r="DN74">
        <v>25.325749337751088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8.7329838382906821</v>
      </c>
      <c r="L75">
        <v>349.43714805022267</v>
      </c>
      <c r="M75">
        <v>28.214538188938963</v>
      </c>
      <c r="N75">
        <v>36.243234793886202</v>
      </c>
      <c r="O75">
        <v>0</v>
      </c>
      <c r="P75">
        <v>42.740095010254599</v>
      </c>
      <c r="Q75">
        <v>4.4046699486130585</v>
      </c>
      <c r="R75">
        <v>13.005733277800417</v>
      </c>
      <c r="S75">
        <v>6.0853431364043509</v>
      </c>
      <c r="T75">
        <v>0</v>
      </c>
      <c r="U75">
        <v>64.236886701001467</v>
      </c>
      <c r="V75">
        <v>3.5776906474820143</v>
      </c>
      <c r="W75">
        <v>12.475253197773618</v>
      </c>
      <c r="X75">
        <v>45.254524675077072</v>
      </c>
      <c r="Y75">
        <v>0</v>
      </c>
      <c r="Z75">
        <v>2.0108250000000001</v>
      </c>
      <c r="AA75">
        <v>11.632272673996107</v>
      </c>
      <c r="AB75">
        <v>12.122759863322539</v>
      </c>
      <c r="AC75">
        <v>8.9169461988419361</v>
      </c>
      <c r="AD75">
        <v>4.8636001753033122</v>
      </c>
      <c r="AE75">
        <v>15.166195283901365</v>
      </c>
      <c r="AF75">
        <v>2.4805001116356387</v>
      </c>
      <c r="AG75">
        <v>10.599013093161478</v>
      </c>
      <c r="AH75">
        <v>29.774186074999999</v>
      </c>
      <c r="AI75">
        <v>0.97650021875070214</v>
      </c>
      <c r="AJ75">
        <v>0</v>
      </c>
      <c r="AK75">
        <v>13.59657841618553</v>
      </c>
      <c r="AL75">
        <v>0</v>
      </c>
      <c r="AM75">
        <v>3.2392800163694044</v>
      </c>
      <c r="AN75">
        <v>0</v>
      </c>
      <c r="AO75">
        <v>6.3139440000000002</v>
      </c>
      <c r="AP75">
        <v>3.1442125570498556</v>
      </c>
      <c r="AQ75">
        <v>4.832499856536197</v>
      </c>
      <c r="AR75">
        <v>14.564100000000003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743.72176989347543</v>
      </c>
      <c r="DN75">
        <v>24.824545170804871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8.1861535351890495</v>
      </c>
      <c r="L76">
        <v>327.25207913641464</v>
      </c>
      <c r="M76">
        <v>28.214538188938963</v>
      </c>
      <c r="N76">
        <v>36.243234793886202</v>
      </c>
      <c r="O76">
        <v>0</v>
      </c>
      <c r="P76">
        <v>42.740095010254599</v>
      </c>
      <c r="Q76">
        <v>4.2459564308954398</v>
      </c>
      <c r="R76">
        <v>13.005733277800417</v>
      </c>
      <c r="S76">
        <v>5.7327553385561423</v>
      </c>
      <c r="T76">
        <v>0</v>
      </c>
      <c r="U76">
        <v>64.236886701001467</v>
      </c>
      <c r="V76">
        <v>3.5776906474820143</v>
      </c>
      <c r="W76">
        <v>12.475253197773618</v>
      </c>
      <c r="X76">
        <v>45.254524675077072</v>
      </c>
      <c r="Y76">
        <v>0</v>
      </c>
      <c r="Z76">
        <v>2.0108250000000001</v>
      </c>
      <c r="AA76">
        <v>11.632272673996107</v>
      </c>
      <c r="AB76">
        <v>12.122759863322539</v>
      </c>
      <c r="AC76">
        <v>8.9169461988419361</v>
      </c>
      <c r="AD76">
        <v>4.8636001753033122</v>
      </c>
      <c r="AE76">
        <v>15.166195283901365</v>
      </c>
      <c r="AF76">
        <v>2.4805001116356387</v>
      </c>
      <c r="AG76">
        <v>10.599013093161478</v>
      </c>
      <c r="AH76">
        <v>29.774186074999999</v>
      </c>
      <c r="AI76">
        <v>0.97650021875070214</v>
      </c>
      <c r="AJ76">
        <v>0</v>
      </c>
      <c r="AK76">
        <v>13.59657841618553</v>
      </c>
      <c r="AL76">
        <v>0</v>
      </c>
      <c r="AM76">
        <v>3.2392800163694044</v>
      </c>
      <c r="AN76">
        <v>0</v>
      </c>
      <c r="AO76">
        <v>6.3139440000000002</v>
      </c>
      <c r="AP76">
        <v>3.1442125570498556</v>
      </c>
      <c r="AQ76">
        <v>4.832499856536197</v>
      </c>
      <c r="AR76">
        <v>14.564100000000003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721.22924857281794</v>
      </c>
      <c r="DN76">
        <v>24.073865958986847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8.1861535351890495</v>
      </c>
      <c r="L77">
        <v>310.54506446880396</v>
      </c>
      <c r="M77">
        <v>28.214538188938963</v>
      </c>
      <c r="N77">
        <v>36.243234793886202</v>
      </c>
      <c r="O77">
        <v>0</v>
      </c>
      <c r="P77">
        <v>42.740095010254599</v>
      </c>
      <c r="Q77">
        <v>4.2459564308954398</v>
      </c>
      <c r="R77">
        <v>13.005733277800417</v>
      </c>
      <c r="S77">
        <v>5.7327553385561423</v>
      </c>
      <c r="T77">
        <v>0</v>
      </c>
      <c r="U77">
        <v>64.236886701001467</v>
      </c>
      <c r="V77">
        <v>3.5776906474820143</v>
      </c>
      <c r="W77">
        <v>12.475253197773618</v>
      </c>
      <c r="X77">
        <v>45.254524675077072</v>
      </c>
      <c r="Y77">
        <v>0</v>
      </c>
      <c r="Z77">
        <v>2.0108250000000001</v>
      </c>
      <c r="AA77">
        <v>12.929271077146675</v>
      </c>
      <c r="AB77">
        <v>12.122759863322539</v>
      </c>
      <c r="AC77">
        <v>8.9169461988419361</v>
      </c>
      <c r="AD77">
        <v>8.4091642879227493</v>
      </c>
      <c r="AE77">
        <v>15.166195283901365</v>
      </c>
      <c r="AF77">
        <v>2.4805001116356387</v>
      </c>
      <c r="AG77">
        <v>10.599013093161478</v>
      </c>
      <c r="AH77">
        <v>36.771120027999999</v>
      </c>
      <c r="AI77">
        <v>1.9529998541661984</v>
      </c>
      <c r="AJ77">
        <v>0</v>
      </c>
      <c r="AK77">
        <v>13.59657841618553</v>
      </c>
      <c r="AL77">
        <v>0</v>
      </c>
      <c r="AM77">
        <v>4.8491042282362633</v>
      </c>
      <c r="AN77">
        <v>0</v>
      </c>
      <c r="AO77">
        <v>5.4119520000000012</v>
      </c>
      <c r="AP77">
        <v>3.1442125570498556</v>
      </c>
      <c r="AQ77">
        <v>7.4227198737518547</v>
      </c>
      <c r="AR77">
        <v>14.564100000000003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720.65540545472174</v>
      </c>
      <c r="DN77">
        <v>24.054742742740455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8.1861535351890495</v>
      </c>
      <c r="L78">
        <v>392.76116296467774</v>
      </c>
      <c r="M78">
        <v>28.214538188938963</v>
      </c>
      <c r="N78">
        <v>36.243234793886202</v>
      </c>
      <c r="O78">
        <v>0</v>
      </c>
      <c r="P78">
        <v>42.740095010254599</v>
      </c>
      <c r="Q78">
        <v>4.2459564308954398</v>
      </c>
      <c r="R78">
        <v>13.005733277800417</v>
      </c>
      <c r="S78">
        <v>5.7327553385561423</v>
      </c>
      <c r="T78">
        <v>0</v>
      </c>
      <c r="U78">
        <v>64.236886701001467</v>
      </c>
      <c r="V78">
        <v>3.5776906474820143</v>
      </c>
      <c r="W78">
        <v>12.475253197773618</v>
      </c>
      <c r="X78">
        <v>45.254524675077072</v>
      </c>
      <c r="Y78">
        <v>0</v>
      </c>
      <c r="Z78">
        <v>4.0216500000000011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2.4805001116356387</v>
      </c>
      <c r="AG78">
        <v>10.599013093161478</v>
      </c>
      <c r="AH78">
        <v>44.125343672999996</v>
      </c>
      <c r="AI78">
        <v>4.6872001750005605</v>
      </c>
      <c r="AJ78">
        <v>0</v>
      </c>
      <c r="AK78">
        <v>13.59657841618553</v>
      </c>
      <c r="AL78">
        <v>0</v>
      </c>
      <c r="AM78">
        <v>4.8491042282362633</v>
      </c>
      <c r="AN78">
        <v>0</v>
      </c>
      <c r="AO78">
        <v>5.4119520000000012</v>
      </c>
      <c r="AP78">
        <v>3.1442125570498556</v>
      </c>
      <c r="AQ78">
        <v>7.4227198737518547</v>
      </c>
      <c r="AR78">
        <v>14.564100000000003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814.63688390242862</v>
      </c>
      <c r="DN78">
        <v>27.191666714164203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9.4088854233755175</v>
      </c>
      <c r="L79">
        <v>534.27855150416678</v>
      </c>
      <c r="M79">
        <v>28.214538188938963</v>
      </c>
      <c r="N79">
        <v>36.243234793886202</v>
      </c>
      <c r="O79">
        <v>0</v>
      </c>
      <c r="P79">
        <v>42.740095010254599</v>
      </c>
      <c r="Q79">
        <v>6.1320000000000006</v>
      </c>
      <c r="R79">
        <v>13.005733277800417</v>
      </c>
      <c r="S79">
        <v>8.0949266730433909</v>
      </c>
      <c r="T79">
        <v>0</v>
      </c>
      <c r="U79">
        <v>64.236886701001467</v>
      </c>
      <c r="V79">
        <v>3.5776906474820143</v>
      </c>
      <c r="W79">
        <v>12.661451006695618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12.679000057914179</v>
      </c>
      <c r="AC79">
        <v>9.3768000583310336</v>
      </c>
      <c r="AD79">
        <v>11.212219245345123</v>
      </c>
      <c r="AE79">
        <v>15.166195283901365</v>
      </c>
      <c r="AF79">
        <v>5.1424997943554045</v>
      </c>
      <c r="AG79">
        <v>10.599013093161478</v>
      </c>
      <c r="AH79">
        <v>44.125343672999996</v>
      </c>
      <c r="AI79">
        <v>20.067465517399739</v>
      </c>
      <c r="AJ79">
        <v>0</v>
      </c>
      <c r="AK79">
        <v>13.59657841618553</v>
      </c>
      <c r="AL79">
        <v>0</v>
      </c>
      <c r="AM79">
        <v>4.8491042282362633</v>
      </c>
      <c r="AN79">
        <v>0</v>
      </c>
      <c r="AO79">
        <v>5.4119520000000012</v>
      </c>
      <c r="AP79">
        <v>3.1442125570498556</v>
      </c>
      <c r="AQ79">
        <v>7.4227198737518547</v>
      </c>
      <c r="AR79">
        <v>15.918900000000006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978.75787695561075</v>
      </c>
      <c r="DN79">
        <v>32.669190880370749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9.4088854233755175</v>
      </c>
      <c r="L80">
        <v>578.49348468278697</v>
      </c>
      <c r="M80">
        <v>28.214538188938963</v>
      </c>
      <c r="N80">
        <v>36.243234793886202</v>
      </c>
      <c r="O80">
        <v>0</v>
      </c>
      <c r="P80">
        <v>42.740095010254599</v>
      </c>
      <c r="Q80">
        <v>6.1320000000000006</v>
      </c>
      <c r="R80">
        <v>13.005733277800417</v>
      </c>
      <c r="S80">
        <v>8.0949266730433909</v>
      </c>
      <c r="T80">
        <v>0</v>
      </c>
      <c r="U80">
        <v>64.236886701001467</v>
      </c>
      <c r="V80">
        <v>3.5776906474820143</v>
      </c>
      <c r="W80">
        <v>12.661451006695618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12.679000057914179</v>
      </c>
      <c r="AC80">
        <v>9.3768000583310336</v>
      </c>
      <c r="AD80">
        <v>11.212219245345123</v>
      </c>
      <c r="AE80">
        <v>15.166195283901365</v>
      </c>
      <c r="AF80">
        <v>5.1424997943554045</v>
      </c>
      <c r="AG80">
        <v>10.599013093161478</v>
      </c>
      <c r="AH80">
        <v>44.125343672999996</v>
      </c>
      <c r="AI80">
        <v>20.067465517399739</v>
      </c>
      <c r="AJ80">
        <v>0</v>
      </c>
      <c r="AK80">
        <v>13.59657841618553</v>
      </c>
      <c r="AL80">
        <v>0</v>
      </c>
      <c r="AM80">
        <v>4.8491042282362633</v>
      </c>
      <c r="AN80">
        <v>0</v>
      </c>
      <c r="AO80">
        <v>5.4119520000000012</v>
      </c>
      <c r="AP80">
        <v>3.1442125570498556</v>
      </c>
      <c r="AQ80">
        <v>7.4227198737518547</v>
      </c>
      <c r="AR80">
        <v>15.918900000000006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1021.54466726163</v>
      </c>
      <c r="DN80">
        <v>34.097333752971664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9.4088854233755175</v>
      </c>
      <c r="L81">
        <v>578.49348468278697</v>
      </c>
      <c r="M81">
        <v>28.214538188938963</v>
      </c>
      <c r="N81">
        <v>36.243234793886202</v>
      </c>
      <c r="O81">
        <v>0</v>
      </c>
      <c r="P81">
        <v>42.740095010254599</v>
      </c>
      <c r="Q81">
        <v>6.1320000000000006</v>
      </c>
      <c r="R81">
        <v>13.005733277800417</v>
      </c>
      <c r="S81">
        <v>8.0949266730433909</v>
      </c>
      <c r="T81">
        <v>0</v>
      </c>
      <c r="U81">
        <v>64.236886701001467</v>
      </c>
      <c r="V81">
        <v>3.5776906474820143</v>
      </c>
      <c r="W81">
        <v>12.661451006695618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12.679000057914179</v>
      </c>
      <c r="AC81">
        <v>9.3768000583310336</v>
      </c>
      <c r="AD81">
        <v>11.212219245345123</v>
      </c>
      <c r="AE81">
        <v>15.166195283901365</v>
      </c>
      <c r="AF81">
        <v>5.1424997943554045</v>
      </c>
      <c r="AG81">
        <v>10.599013093161478</v>
      </c>
      <c r="AH81">
        <v>44.125343672999996</v>
      </c>
      <c r="AI81">
        <v>20.067465517399739</v>
      </c>
      <c r="AJ81">
        <v>0</v>
      </c>
      <c r="AK81">
        <v>13.59657841618553</v>
      </c>
      <c r="AL81">
        <v>0</v>
      </c>
      <c r="AM81">
        <v>4.8491042282362633</v>
      </c>
      <c r="AN81">
        <v>0</v>
      </c>
      <c r="AO81">
        <v>5.4119520000000012</v>
      </c>
      <c r="AP81">
        <v>3.1442125570498556</v>
      </c>
      <c r="AQ81">
        <v>7.4227198737518547</v>
      </c>
      <c r="AR81">
        <v>14.564100000000003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1020.2336270561954</v>
      </c>
      <c r="DN81">
        <v>34.053573958406446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9.4088854233755175</v>
      </c>
      <c r="L82">
        <v>578.49348468278697</v>
      </c>
      <c r="M82">
        <v>28.214538188938963</v>
      </c>
      <c r="N82">
        <v>36.243234793886202</v>
      </c>
      <c r="O82">
        <v>0</v>
      </c>
      <c r="P82">
        <v>42.740095010254599</v>
      </c>
      <c r="Q82">
        <v>6.1320000000000006</v>
      </c>
      <c r="R82">
        <v>13.005733277800417</v>
      </c>
      <c r="S82">
        <v>8.0949266730433909</v>
      </c>
      <c r="T82">
        <v>0</v>
      </c>
      <c r="U82">
        <v>64.236886701001467</v>
      </c>
      <c r="V82">
        <v>3.5776906474820143</v>
      </c>
      <c r="W82">
        <v>12.661451006695618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12.679000057914179</v>
      </c>
      <c r="AC82">
        <v>9.3768000583310336</v>
      </c>
      <c r="AD82">
        <v>11.212219245345123</v>
      </c>
      <c r="AE82">
        <v>15.166195283901365</v>
      </c>
      <c r="AF82">
        <v>5.1424997943554045</v>
      </c>
      <c r="AG82">
        <v>10.599013093161478</v>
      </c>
      <c r="AH82">
        <v>44.125343672999996</v>
      </c>
      <c r="AI82">
        <v>20.067465517399739</v>
      </c>
      <c r="AJ82">
        <v>0</v>
      </c>
      <c r="AK82">
        <v>13.59657841618553</v>
      </c>
      <c r="AL82">
        <v>0</v>
      </c>
      <c r="AM82">
        <v>4.8491042282362633</v>
      </c>
      <c r="AN82">
        <v>0</v>
      </c>
      <c r="AO82">
        <v>5.4119520000000012</v>
      </c>
      <c r="AP82">
        <v>3.1442125570498556</v>
      </c>
      <c r="AQ82">
        <v>7.4227198737518547</v>
      </c>
      <c r="AR82">
        <v>14.564100000000003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1020.2336270561954</v>
      </c>
      <c r="DN82">
        <v>34.053573958406446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9.4088854233755175</v>
      </c>
      <c r="L83">
        <v>578.49348468278697</v>
      </c>
      <c r="M83">
        <v>28.214538188938963</v>
      </c>
      <c r="N83">
        <v>36.243234793886202</v>
      </c>
      <c r="O83">
        <v>0</v>
      </c>
      <c r="P83">
        <v>42.740095010254599</v>
      </c>
      <c r="Q83">
        <v>6.1320000000000006</v>
      </c>
      <c r="R83">
        <v>13.005733277800417</v>
      </c>
      <c r="S83">
        <v>8.0949266730433909</v>
      </c>
      <c r="T83">
        <v>0</v>
      </c>
      <c r="U83">
        <v>64.236886701001467</v>
      </c>
      <c r="V83">
        <v>3.5776906474820143</v>
      </c>
      <c r="W83">
        <v>12.661451006695618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12.679000057914179</v>
      </c>
      <c r="AC83">
        <v>9.3768000583310336</v>
      </c>
      <c r="AD83">
        <v>11.212219245345123</v>
      </c>
      <c r="AE83">
        <v>15.166195283901365</v>
      </c>
      <c r="AF83">
        <v>5.1424997943554045</v>
      </c>
      <c r="AG83">
        <v>10.599013093161478</v>
      </c>
      <c r="AH83">
        <v>44.125343672999996</v>
      </c>
      <c r="AI83">
        <v>20.067465517399739</v>
      </c>
      <c r="AJ83">
        <v>0</v>
      </c>
      <c r="AK83">
        <v>13.59657841618553</v>
      </c>
      <c r="AL83">
        <v>0</v>
      </c>
      <c r="AM83">
        <v>4.8491042282362633</v>
      </c>
      <c r="AN83">
        <v>0</v>
      </c>
      <c r="AO83">
        <v>5.4119520000000012</v>
      </c>
      <c r="AP83">
        <v>3.1442125570498556</v>
      </c>
      <c r="AQ83">
        <v>7.4227198737518547</v>
      </c>
      <c r="AR83">
        <v>14.564100000000003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1020.2336270561954</v>
      </c>
      <c r="DN83">
        <v>34.053573958406446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9.4088854233755175</v>
      </c>
      <c r="L84">
        <v>578.49348468278697</v>
      </c>
      <c r="M84">
        <v>28.214538188938963</v>
      </c>
      <c r="N84">
        <v>36.243234793886202</v>
      </c>
      <c r="O84">
        <v>0</v>
      </c>
      <c r="P84">
        <v>42.740095010254599</v>
      </c>
      <c r="Q84">
        <v>6.1320000000000006</v>
      </c>
      <c r="R84">
        <v>13.005733277800417</v>
      </c>
      <c r="S84">
        <v>8.0949266730433909</v>
      </c>
      <c r="T84">
        <v>0</v>
      </c>
      <c r="U84">
        <v>64.236886701001467</v>
      </c>
      <c r="V84">
        <v>3.5776906474820143</v>
      </c>
      <c r="W84">
        <v>12.661451006695618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12.679000057914179</v>
      </c>
      <c r="AC84">
        <v>9.3768000583310336</v>
      </c>
      <c r="AD84">
        <v>11.212219245345123</v>
      </c>
      <c r="AE84">
        <v>15.166195283901365</v>
      </c>
      <c r="AF84">
        <v>5.1424997943554045</v>
      </c>
      <c r="AG84">
        <v>10.599013093161478</v>
      </c>
      <c r="AH84">
        <v>44.125343672999996</v>
      </c>
      <c r="AI84">
        <v>17.5769998541662</v>
      </c>
      <c r="AJ84">
        <v>0</v>
      </c>
      <c r="AK84">
        <v>13.59657841618553</v>
      </c>
      <c r="AL84">
        <v>0</v>
      </c>
      <c r="AM84">
        <v>4.8491042282362633</v>
      </c>
      <c r="AN84">
        <v>0</v>
      </c>
      <c r="AO84">
        <v>5.4119520000000012</v>
      </c>
      <c r="AP84">
        <v>3.1442125570498556</v>
      </c>
      <c r="AQ84">
        <v>7.4227198737518547</v>
      </c>
      <c r="AR84">
        <v>14.564100000000003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1017.8236033179173</v>
      </c>
      <c r="DN84">
        <v>33.973132033451037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9.4088854233755175</v>
      </c>
      <c r="L85">
        <v>578.49348468278697</v>
      </c>
      <c r="M85">
        <v>28.214538188938963</v>
      </c>
      <c r="N85">
        <v>36.243234793886202</v>
      </c>
      <c r="O85">
        <v>0</v>
      </c>
      <c r="P85">
        <v>42.740095010254599</v>
      </c>
      <c r="Q85">
        <v>6.1320000000000006</v>
      </c>
      <c r="R85">
        <v>13.005733277800417</v>
      </c>
      <c r="S85">
        <v>8.0949266730433909</v>
      </c>
      <c r="T85">
        <v>0</v>
      </c>
      <c r="U85">
        <v>64.236886701001467</v>
      </c>
      <c r="V85">
        <v>3.5776906474820143</v>
      </c>
      <c r="W85">
        <v>12.661451006695618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12.679000057914179</v>
      </c>
      <c r="AC85">
        <v>9.3768000583310336</v>
      </c>
      <c r="AD85">
        <v>11.212219245345123</v>
      </c>
      <c r="AE85">
        <v>15.166195283901365</v>
      </c>
      <c r="AF85">
        <v>5.1424997943554045</v>
      </c>
      <c r="AG85">
        <v>10.599013093161478</v>
      </c>
      <c r="AH85">
        <v>44.125343672999996</v>
      </c>
      <c r="AI85">
        <v>3.1247998249994384</v>
      </c>
      <c r="AJ85">
        <v>0</v>
      </c>
      <c r="AK85">
        <v>13.59657841618553</v>
      </c>
      <c r="AL85">
        <v>0</v>
      </c>
      <c r="AM85">
        <v>4.8491042282362633</v>
      </c>
      <c r="AN85">
        <v>0</v>
      </c>
      <c r="AO85">
        <v>5.4119520000000012</v>
      </c>
      <c r="AP85">
        <v>3.1442125570498556</v>
      </c>
      <c r="AQ85">
        <v>7.4227198737518547</v>
      </c>
      <c r="AR85">
        <v>14.564100000000003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1003.8382094126051</v>
      </c>
      <c r="DN85">
        <v>33.506325909596256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9.4088854233755175</v>
      </c>
      <c r="L86">
        <v>578.49348468278697</v>
      </c>
      <c r="M86">
        <v>28.214538188938963</v>
      </c>
      <c r="N86">
        <v>36.243234793886202</v>
      </c>
      <c r="O86">
        <v>0</v>
      </c>
      <c r="P86">
        <v>42.740095010254599</v>
      </c>
      <c r="Q86">
        <v>6.1320000000000006</v>
      </c>
      <c r="R86">
        <v>13.005733277800417</v>
      </c>
      <c r="S86">
        <v>8.0949266730433909</v>
      </c>
      <c r="T86">
        <v>0</v>
      </c>
      <c r="U86">
        <v>64.236886701001467</v>
      </c>
      <c r="V86">
        <v>3.5776906474820143</v>
      </c>
      <c r="W86">
        <v>12.661451006695618</v>
      </c>
      <c r="X86">
        <v>45.254524675077072</v>
      </c>
      <c r="Y86">
        <v>0</v>
      </c>
      <c r="Z86">
        <v>2.0108250000000001</v>
      </c>
      <c r="AA86">
        <v>12.929271077146675</v>
      </c>
      <c r="AB86">
        <v>12.122759863322539</v>
      </c>
      <c r="AC86">
        <v>8.9169461988419361</v>
      </c>
      <c r="AD86">
        <v>11.212219245345123</v>
      </c>
      <c r="AE86">
        <v>15.166195283901365</v>
      </c>
      <c r="AF86">
        <v>4.9004998766132415</v>
      </c>
      <c r="AG86">
        <v>10.599013093161478</v>
      </c>
      <c r="AH86">
        <v>44.125343672999996</v>
      </c>
      <c r="AI86">
        <v>0.97650021875070214</v>
      </c>
      <c r="AJ86">
        <v>0</v>
      </c>
      <c r="AK86">
        <v>13.59657841618553</v>
      </c>
      <c r="AL86">
        <v>0</v>
      </c>
      <c r="AM86">
        <v>4.8491042282362633</v>
      </c>
      <c r="AN86">
        <v>0</v>
      </c>
      <c r="AO86">
        <v>5.4119520000000012</v>
      </c>
      <c r="AP86">
        <v>3.1442125570498556</v>
      </c>
      <c r="AQ86">
        <v>7.4227198737518547</v>
      </c>
      <c r="AR86">
        <v>14.564100000000003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996.65009142936253</v>
      </c>
      <c r="DN86">
        <v>33.266400314767381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9.4088854233755175</v>
      </c>
      <c r="L87">
        <v>578.49348468278697</v>
      </c>
      <c r="M87">
        <v>28.214538188938963</v>
      </c>
      <c r="N87">
        <v>36.243234793886202</v>
      </c>
      <c r="O87">
        <v>0</v>
      </c>
      <c r="P87">
        <v>42.740095010254599</v>
      </c>
      <c r="Q87">
        <v>6.1320000000000006</v>
      </c>
      <c r="R87">
        <v>13.005733277800417</v>
      </c>
      <c r="S87">
        <v>8.0949266730433909</v>
      </c>
      <c r="T87">
        <v>0</v>
      </c>
      <c r="U87">
        <v>64.236886701001467</v>
      </c>
      <c r="V87">
        <v>3.5776906474820143</v>
      </c>
      <c r="W87">
        <v>12.661451006695618</v>
      </c>
      <c r="X87">
        <v>45.254524675077072</v>
      </c>
      <c r="Y87">
        <v>0</v>
      </c>
      <c r="Z87">
        <v>2.0108250000000001</v>
      </c>
      <c r="AA87">
        <v>12.929271077146675</v>
      </c>
      <c r="AB87">
        <v>12.122759863322539</v>
      </c>
      <c r="AC87">
        <v>8.9169461988419361</v>
      </c>
      <c r="AD87">
        <v>11.212219245345123</v>
      </c>
      <c r="AE87">
        <v>15.166195283901365</v>
      </c>
      <c r="AF87">
        <v>4.9004998766132415</v>
      </c>
      <c r="AG87">
        <v>10.599013093161478</v>
      </c>
      <c r="AH87">
        <v>44.125343672999996</v>
      </c>
      <c r="AI87">
        <v>0.97650021875070214</v>
      </c>
      <c r="AJ87">
        <v>0</v>
      </c>
      <c r="AK87">
        <v>13.59657841618553</v>
      </c>
      <c r="AL87">
        <v>0</v>
      </c>
      <c r="AM87">
        <v>4.8491042282362633</v>
      </c>
      <c r="AN87">
        <v>0</v>
      </c>
      <c r="AO87">
        <v>5.4119520000000012</v>
      </c>
      <c r="AP87">
        <v>3.1442125570498556</v>
      </c>
      <c r="AQ87">
        <v>7.4227198737518547</v>
      </c>
      <c r="AR87">
        <v>14.564100000000003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996.65009142936253</v>
      </c>
      <c r="DN87">
        <v>33.266400314767381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9.4088854233755175</v>
      </c>
      <c r="L88">
        <v>578.49348468278697</v>
      </c>
      <c r="M88">
        <v>28.214538188938963</v>
      </c>
      <c r="N88">
        <v>36.243234793886202</v>
      </c>
      <c r="O88">
        <v>0</v>
      </c>
      <c r="P88">
        <v>42.740095010254599</v>
      </c>
      <c r="Q88">
        <v>6.1320000000000006</v>
      </c>
      <c r="R88">
        <v>13.005733277800417</v>
      </c>
      <c r="S88">
        <v>8.0949266730433909</v>
      </c>
      <c r="T88">
        <v>0</v>
      </c>
      <c r="U88">
        <v>64.236886701001467</v>
      </c>
      <c r="V88">
        <v>3.5776906474820143</v>
      </c>
      <c r="W88">
        <v>12.661451006695618</v>
      </c>
      <c r="X88">
        <v>45.254524675077072</v>
      </c>
      <c r="Y88">
        <v>0</v>
      </c>
      <c r="Z88">
        <v>2.0108250000000001</v>
      </c>
      <c r="AA88">
        <v>12.929271077146675</v>
      </c>
      <c r="AB88">
        <v>12.122759863322539</v>
      </c>
      <c r="AC88">
        <v>8.9169461988419361</v>
      </c>
      <c r="AD88">
        <v>11.212219245345123</v>
      </c>
      <c r="AE88">
        <v>15.166195283901365</v>
      </c>
      <c r="AF88">
        <v>4.9004998766132415</v>
      </c>
      <c r="AG88">
        <v>10.599013093161478</v>
      </c>
      <c r="AH88">
        <v>44.125343672999996</v>
      </c>
      <c r="AI88">
        <v>0.97650021875070214</v>
      </c>
      <c r="AJ88">
        <v>0</v>
      </c>
      <c r="AK88">
        <v>13.59657841618553</v>
      </c>
      <c r="AL88">
        <v>0</v>
      </c>
      <c r="AM88">
        <v>4.8491042282362633</v>
      </c>
      <c r="AN88">
        <v>0</v>
      </c>
      <c r="AO88">
        <v>5.4119520000000012</v>
      </c>
      <c r="AP88">
        <v>3.1442125570498556</v>
      </c>
      <c r="AQ88">
        <v>7.4227198737518547</v>
      </c>
      <c r="AR88">
        <v>14.564100000000003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996.65009142936253</v>
      </c>
      <c r="DN88">
        <v>33.266400314767381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9.4088854233755175</v>
      </c>
      <c r="L89">
        <v>578.49348468278697</v>
      </c>
      <c r="M89">
        <v>28.214538188938963</v>
      </c>
      <c r="N89">
        <v>36.243234793886202</v>
      </c>
      <c r="O89">
        <v>0</v>
      </c>
      <c r="P89">
        <v>42.740095010254599</v>
      </c>
      <c r="Q89">
        <v>6.1320000000000006</v>
      </c>
      <c r="R89">
        <v>13.005733277800417</v>
      </c>
      <c r="S89">
        <v>8.0949266730433909</v>
      </c>
      <c r="T89">
        <v>0</v>
      </c>
      <c r="U89">
        <v>64.236886701001467</v>
      </c>
      <c r="V89">
        <v>3.5776906474820143</v>
      </c>
      <c r="W89">
        <v>12.661451006695618</v>
      </c>
      <c r="X89">
        <v>45.254524675077072</v>
      </c>
      <c r="Y89">
        <v>0</v>
      </c>
      <c r="Z89">
        <v>2.0108250000000001</v>
      </c>
      <c r="AA89">
        <v>12.929271077146675</v>
      </c>
      <c r="AB89">
        <v>12.122759863322539</v>
      </c>
      <c r="AC89">
        <v>8.9169461988419361</v>
      </c>
      <c r="AD89">
        <v>11.212219245345123</v>
      </c>
      <c r="AE89">
        <v>15.166195283901365</v>
      </c>
      <c r="AF89">
        <v>4.9004998766132415</v>
      </c>
      <c r="AG89">
        <v>10.599013093161478</v>
      </c>
      <c r="AH89">
        <v>44.125343672999996</v>
      </c>
      <c r="AI89">
        <v>0.97650021875070214</v>
      </c>
      <c r="AJ89">
        <v>0</v>
      </c>
      <c r="AK89">
        <v>13.59657841618553</v>
      </c>
      <c r="AL89">
        <v>0</v>
      </c>
      <c r="AM89">
        <v>4.8491042282362633</v>
      </c>
      <c r="AN89">
        <v>0.57389429562110039</v>
      </c>
      <c r="AO89">
        <v>5.4119520000000012</v>
      </c>
      <c r="AP89">
        <v>3.1442125570498556</v>
      </c>
      <c r="AQ89">
        <v>7.4227198737518547</v>
      </c>
      <c r="AR89">
        <v>14.564100000000003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997.20530901092866</v>
      </c>
      <c r="DN89">
        <v>33.2850770288224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9.4088854233755175</v>
      </c>
      <c r="L90">
        <v>578.49348468278697</v>
      </c>
      <c r="M90">
        <v>28.214538188938963</v>
      </c>
      <c r="N90">
        <v>36.243234793886202</v>
      </c>
      <c r="O90">
        <v>0</v>
      </c>
      <c r="P90">
        <v>42.740095010254599</v>
      </c>
      <c r="Q90">
        <v>6.1320000000000006</v>
      </c>
      <c r="R90">
        <v>13.005733277800417</v>
      </c>
      <c r="S90">
        <v>8.0949266730433909</v>
      </c>
      <c r="T90">
        <v>0</v>
      </c>
      <c r="U90">
        <v>64.236886701001467</v>
      </c>
      <c r="V90">
        <v>3.5776906474820143</v>
      </c>
      <c r="W90">
        <v>12.661451006695618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12.679000057914179</v>
      </c>
      <c r="AC90">
        <v>9.3768000583310336</v>
      </c>
      <c r="AD90">
        <v>11.212219245345123</v>
      </c>
      <c r="AE90">
        <v>15.166195283901365</v>
      </c>
      <c r="AF90">
        <v>5.1424997943554045</v>
      </c>
      <c r="AG90">
        <v>10.599013093161478</v>
      </c>
      <c r="AH90">
        <v>44.125343672999996</v>
      </c>
      <c r="AI90">
        <v>0.97650021875070214</v>
      </c>
      <c r="AJ90">
        <v>0</v>
      </c>
      <c r="AK90">
        <v>13.59657841618553</v>
      </c>
      <c r="AL90">
        <v>0</v>
      </c>
      <c r="AM90">
        <v>4.8491042282362633</v>
      </c>
      <c r="AN90">
        <v>0.99475153001040029</v>
      </c>
      <c r="AO90">
        <v>5.4119520000000012</v>
      </c>
      <c r="AP90">
        <v>3.1442125570498556</v>
      </c>
      <c r="AQ90">
        <v>7.4227198737518547</v>
      </c>
      <c r="AR90">
        <v>14.564100000000003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1002.7216773259743</v>
      </c>
      <c r="DN90">
        <v>33.469309919988973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9.4088854233755175</v>
      </c>
      <c r="L91">
        <v>578.49348468278697</v>
      </c>
      <c r="M91">
        <v>28.214538188938963</v>
      </c>
      <c r="N91">
        <v>36.243234793886202</v>
      </c>
      <c r="O91">
        <v>0</v>
      </c>
      <c r="P91">
        <v>42.740095010254599</v>
      </c>
      <c r="Q91">
        <v>6.1320000000000006</v>
      </c>
      <c r="R91">
        <v>13.005733277800417</v>
      </c>
      <c r="S91">
        <v>8.0949266730433909</v>
      </c>
      <c r="T91">
        <v>0</v>
      </c>
      <c r="U91">
        <v>64.236886701001467</v>
      </c>
      <c r="V91">
        <v>3.5776906474820143</v>
      </c>
      <c r="W91">
        <v>12.661451006695618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12.679000057914179</v>
      </c>
      <c r="AC91">
        <v>9.3768000583310336</v>
      </c>
      <c r="AD91">
        <v>11.212219245345123</v>
      </c>
      <c r="AE91">
        <v>15.166195283901365</v>
      </c>
      <c r="AF91">
        <v>5.1424997943554045</v>
      </c>
      <c r="AG91">
        <v>10.599013093161478</v>
      </c>
      <c r="AH91">
        <v>44.125343672999996</v>
      </c>
      <c r="AI91">
        <v>0.97650021875070214</v>
      </c>
      <c r="AJ91">
        <v>0</v>
      </c>
      <c r="AK91">
        <v>13.59657841618553</v>
      </c>
      <c r="AL91">
        <v>0</v>
      </c>
      <c r="AM91">
        <v>4.8491042282362633</v>
      </c>
      <c r="AN91">
        <v>0.99475153001040029</v>
      </c>
      <c r="AO91">
        <v>5.4119520000000012</v>
      </c>
      <c r="AP91">
        <v>3.1442125570498556</v>
      </c>
      <c r="AQ91">
        <v>7.4227198737518547</v>
      </c>
      <c r="AR91">
        <v>14.564100000000003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1002.7216773259743</v>
      </c>
      <c r="DN91">
        <v>33.469309919988973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9.4088854233755175</v>
      </c>
      <c r="L92">
        <v>578.49348468278697</v>
      </c>
      <c r="M92">
        <v>28.214538188938963</v>
      </c>
      <c r="N92">
        <v>36.243234793886202</v>
      </c>
      <c r="O92">
        <v>0</v>
      </c>
      <c r="P92">
        <v>42.740095010254599</v>
      </c>
      <c r="Q92">
        <v>6.1320000000000006</v>
      </c>
      <c r="R92">
        <v>13.005733277800417</v>
      </c>
      <c r="S92">
        <v>8.0949266730433909</v>
      </c>
      <c r="T92">
        <v>0</v>
      </c>
      <c r="U92">
        <v>64.236886701001467</v>
      </c>
      <c r="V92">
        <v>3.5776906474820143</v>
      </c>
      <c r="W92">
        <v>12.661451006695618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12.679000057914179</v>
      </c>
      <c r="AC92">
        <v>9.3768000583310336</v>
      </c>
      <c r="AD92">
        <v>11.212219245345123</v>
      </c>
      <c r="AE92">
        <v>15.166195283901365</v>
      </c>
      <c r="AF92">
        <v>5.1424997943554045</v>
      </c>
      <c r="AG92">
        <v>10.599013093161478</v>
      </c>
      <c r="AH92">
        <v>44.125343672999996</v>
      </c>
      <c r="AI92">
        <v>0.97650021875070214</v>
      </c>
      <c r="AJ92">
        <v>0</v>
      </c>
      <c r="AK92">
        <v>13.59657841618553</v>
      </c>
      <c r="AL92">
        <v>0</v>
      </c>
      <c r="AM92">
        <v>4.8491042282362633</v>
      </c>
      <c r="AN92">
        <v>0.99475153001040029</v>
      </c>
      <c r="AO92">
        <v>5.4119520000000012</v>
      </c>
      <c r="AP92">
        <v>3.1442125570498556</v>
      </c>
      <c r="AQ92">
        <v>7.4227198737518547</v>
      </c>
      <c r="AR92">
        <v>14.564100000000003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1002.7216773259743</v>
      </c>
      <c r="DN92">
        <v>33.469309919988973</v>
      </c>
    </row>
    <row r="93" spans="1:118">
      <c r="A93" t="s">
        <v>135</v>
      </c>
      <c r="B93">
        <v>0</v>
      </c>
      <c r="C93">
        <v>0</v>
      </c>
      <c r="D93">
        <v>4.8091443068897632</v>
      </c>
      <c r="E93">
        <v>0</v>
      </c>
      <c r="F93">
        <v>0</v>
      </c>
      <c r="G93">
        <v>7.2316140120378156</v>
      </c>
      <c r="H93">
        <v>0</v>
      </c>
      <c r="I93">
        <v>0</v>
      </c>
      <c r="J93">
        <v>6.0654747544341241</v>
      </c>
      <c r="K93">
        <v>9.4088854233755175</v>
      </c>
      <c r="L93">
        <v>578.49348468278697</v>
      </c>
      <c r="M93">
        <v>28.214538188938963</v>
      </c>
      <c r="N93">
        <v>36.243234793886202</v>
      </c>
      <c r="O93">
        <v>0</v>
      </c>
      <c r="P93">
        <v>42.740095010254599</v>
      </c>
      <c r="Q93">
        <v>6.1320000000000006</v>
      </c>
      <c r="R93">
        <v>13.005733277800417</v>
      </c>
      <c r="S93">
        <v>8.0949266730433909</v>
      </c>
      <c r="T93">
        <v>0</v>
      </c>
      <c r="U93">
        <v>64.236886701001467</v>
      </c>
      <c r="V93">
        <v>3.5776906474820143</v>
      </c>
      <c r="W93">
        <v>12.661451006695618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12.679000057914179</v>
      </c>
      <c r="AC93">
        <v>9.3768000583310336</v>
      </c>
      <c r="AD93">
        <v>11.212219245345123</v>
      </c>
      <c r="AE93">
        <v>15.166195283901365</v>
      </c>
      <c r="AF93">
        <v>5.1424997943554045</v>
      </c>
      <c r="AG93">
        <v>10.599013093161478</v>
      </c>
      <c r="AH93">
        <v>44.125343672999996</v>
      </c>
      <c r="AI93">
        <v>0.97650021875070214</v>
      </c>
      <c r="AJ93">
        <v>0</v>
      </c>
      <c r="AK93">
        <v>13.59657841618553</v>
      </c>
      <c r="AL93">
        <v>0</v>
      </c>
      <c r="AM93">
        <v>4.8491042282362633</v>
      </c>
      <c r="AN93">
        <v>0.57389429562110039</v>
      </c>
      <c r="AO93">
        <v>5.4119520000000012</v>
      </c>
      <c r="AP93">
        <v>2.3581594177873915</v>
      </c>
      <c r="AQ93">
        <v>7.4227198737518547</v>
      </c>
      <c r="AR93">
        <v>14.564100000000003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1019.0750652502903</v>
      </c>
      <c r="DN93">
        <v>34.015244695383103</v>
      </c>
    </row>
    <row r="94" spans="1:118">
      <c r="A94" t="s">
        <v>136</v>
      </c>
      <c r="B94">
        <v>0</v>
      </c>
      <c r="C94">
        <v>0</v>
      </c>
      <c r="D94">
        <v>4.8091443068897632</v>
      </c>
      <c r="E94">
        <v>0</v>
      </c>
      <c r="F94">
        <v>0</v>
      </c>
      <c r="G94">
        <v>7.2316140120378156</v>
      </c>
      <c r="H94">
        <v>0</v>
      </c>
      <c r="I94">
        <v>0</v>
      </c>
      <c r="J94">
        <v>7.220803279088245</v>
      </c>
      <c r="K94">
        <v>9.4088854233755175</v>
      </c>
      <c r="L94">
        <v>578.49348468278697</v>
      </c>
      <c r="M94">
        <v>28.214538188938963</v>
      </c>
      <c r="N94">
        <v>36.243234793886202</v>
      </c>
      <c r="O94">
        <v>0</v>
      </c>
      <c r="P94">
        <v>42.740095010254599</v>
      </c>
      <c r="Q94">
        <v>6.1320000000000006</v>
      </c>
      <c r="R94">
        <v>13.005733277800417</v>
      </c>
      <c r="S94">
        <v>8.0949266730433909</v>
      </c>
      <c r="T94">
        <v>0</v>
      </c>
      <c r="U94">
        <v>64.236886701001467</v>
      </c>
      <c r="V94">
        <v>3.5776906474820143</v>
      </c>
      <c r="W94">
        <v>12.661451006695618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12.679000057914179</v>
      </c>
      <c r="AC94">
        <v>9.3768000583310336</v>
      </c>
      <c r="AD94">
        <v>11.212219245345123</v>
      </c>
      <c r="AE94">
        <v>15.166195283901365</v>
      </c>
      <c r="AF94">
        <v>5.1424997943554045</v>
      </c>
      <c r="AG94">
        <v>10.599013093161478</v>
      </c>
      <c r="AH94">
        <v>44.125343672999996</v>
      </c>
      <c r="AI94">
        <v>0.97650021875070214</v>
      </c>
      <c r="AJ94">
        <v>0</v>
      </c>
      <c r="AK94">
        <v>13.59657841618553</v>
      </c>
      <c r="AL94">
        <v>0</v>
      </c>
      <c r="AM94">
        <v>4.8491042282362633</v>
      </c>
      <c r="AN94">
        <v>0.57389429562110039</v>
      </c>
      <c r="AO94">
        <v>5.4119520000000012</v>
      </c>
      <c r="AP94">
        <v>2.3581594177873915</v>
      </c>
      <c r="AQ94">
        <v>7.4227198737518547</v>
      </c>
      <c r="AR94">
        <v>14.564100000000003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1020.1930316813986</v>
      </c>
      <c r="DN94">
        <v>34.052606788928983</v>
      </c>
    </row>
    <row r="95" spans="1:118">
      <c r="A95" t="s">
        <v>137</v>
      </c>
      <c r="B95">
        <v>0</v>
      </c>
      <c r="C95">
        <v>0</v>
      </c>
      <c r="D95">
        <v>4.8091443068897632</v>
      </c>
      <c r="E95">
        <v>0</v>
      </c>
      <c r="F95">
        <v>0</v>
      </c>
      <c r="G95">
        <v>8.8428465403758896</v>
      </c>
      <c r="H95">
        <v>0</v>
      </c>
      <c r="I95">
        <v>0</v>
      </c>
      <c r="J95">
        <v>11.293336328494012</v>
      </c>
      <c r="K95">
        <v>9.4088854233755175</v>
      </c>
      <c r="L95">
        <v>578.49348468278697</v>
      </c>
      <c r="M95">
        <v>28.214538188938963</v>
      </c>
      <c r="N95">
        <v>36.243234793886202</v>
      </c>
      <c r="O95">
        <v>0</v>
      </c>
      <c r="P95">
        <v>42.740095010254599</v>
      </c>
      <c r="Q95">
        <v>6.1320000000000006</v>
      </c>
      <c r="R95">
        <v>13.005733277800417</v>
      </c>
      <c r="S95">
        <v>8.0949266730433909</v>
      </c>
      <c r="T95">
        <v>0</v>
      </c>
      <c r="U95">
        <v>64.236886701001467</v>
      </c>
      <c r="V95">
        <v>3.5776906474820143</v>
      </c>
      <c r="W95">
        <v>12.661451006695618</v>
      </c>
      <c r="X95">
        <v>45.254524675077072</v>
      </c>
      <c r="Y95">
        <v>0</v>
      </c>
      <c r="Z95">
        <v>4.0216500000000011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4.9610002232712764</v>
      </c>
      <c r="AG95">
        <v>10.599013093161478</v>
      </c>
      <c r="AH95">
        <v>44.125343672999996</v>
      </c>
      <c r="AI95">
        <v>4.6872001750005605</v>
      </c>
      <c r="AJ95">
        <v>0</v>
      </c>
      <c r="AK95">
        <v>13.59657841618553</v>
      </c>
      <c r="AL95">
        <v>0</v>
      </c>
      <c r="AM95">
        <v>4.8491042282362633</v>
      </c>
      <c r="AN95">
        <v>0</v>
      </c>
      <c r="AO95">
        <v>5.4119520000000012</v>
      </c>
      <c r="AP95">
        <v>2.3581594177873915</v>
      </c>
      <c r="AQ95">
        <v>7.4227198737518547</v>
      </c>
      <c r="AR95">
        <v>14.564100000000003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1025.6238932402809</v>
      </c>
      <c r="DN95">
        <v>34.233897843254226</v>
      </c>
    </row>
    <row r="96" spans="1:118">
      <c r="A96" t="s">
        <v>138</v>
      </c>
      <c r="B96">
        <v>0</v>
      </c>
      <c r="C96">
        <v>0</v>
      </c>
      <c r="D96">
        <v>4.8091443068897632</v>
      </c>
      <c r="E96">
        <v>0</v>
      </c>
      <c r="F96">
        <v>0</v>
      </c>
      <c r="G96">
        <v>8.8428465403758896</v>
      </c>
      <c r="H96">
        <v>0</v>
      </c>
      <c r="I96">
        <v>0</v>
      </c>
      <c r="J96">
        <v>11.293336328494012</v>
      </c>
      <c r="K96">
        <v>9.4088854233755175</v>
      </c>
      <c r="L96">
        <v>578.49348468278697</v>
      </c>
      <c r="M96">
        <v>28.214538188938963</v>
      </c>
      <c r="N96">
        <v>36.243234793886202</v>
      </c>
      <c r="O96">
        <v>0</v>
      </c>
      <c r="P96">
        <v>42.740095010254599</v>
      </c>
      <c r="Q96">
        <v>6.1320000000000006</v>
      </c>
      <c r="R96">
        <v>13.005733277800417</v>
      </c>
      <c r="S96">
        <v>8.0949266730433909</v>
      </c>
      <c r="T96">
        <v>0</v>
      </c>
      <c r="U96">
        <v>64.236886701001467</v>
      </c>
      <c r="V96">
        <v>3.5776906474820143</v>
      </c>
      <c r="W96">
        <v>12.661451006695618</v>
      </c>
      <c r="X96">
        <v>45.254524675077072</v>
      </c>
      <c r="Y96">
        <v>0</v>
      </c>
      <c r="Z96">
        <v>4.0216500000000011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4.9610002232712764</v>
      </c>
      <c r="AG96">
        <v>10.599013093161478</v>
      </c>
      <c r="AH96">
        <v>44.125343672999996</v>
      </c>
      <c r="AI96">
        <v>4.6872001750005605</v>
      </c>
      <c r="AJ96">
        <v>0</v>
      </c>
      <c r="AK96">
        <v>13.59657841618553</v>
      </c>
      <c r="AL96">
        <v>0</v>
      </c>
      <c r="AM96">
        <v>4.8491042282362633</v>
      </c>
      <c r="AN96">
        <v>0</v>
      </c>
      <c r="AO96">
        <v>5.4119520000000012</v>
      </c>
      <c r="AP96">
        <v>2.3581594177873915</v>
      </c>
      <c r="AQ96">
        <v>7.4227198737518547</v>
      </c>
      <c r="AR96">
        <v>14.564100000000003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1025.6238932402809</v>
      </c>
      <c r="DN96">
        <v>34.233897843254226</v>
      </c>
    </row>
    <row r="97" spans="1:118">
      <c r="A97" t="s">
        <v>139</v>
      </c>
      <c r="B97">
        <v>0</v>
      </c>
      <c r="C97">
        <v>0</v>
      </c>
      <c r="D97">
        <v>4.1049153051285224E-2</v>
      </c>
      <c r="E97">
        <v>0</v>
      </c>
      <c r="F97">
        <v>0</v>
      </c>
      <c r="G97">
        <v>8.329315166153059E-2</v>
      </c>
      <c r="H97">
        <v>0</v>
      </c>
      <c r="I97">
        <v>0</v>
      </c>
      <c r="J97">
        <v>5.2278615740598893</v>
      </c>
      <c r="K97">
        <v>9.4088854233755175</v>
      </c>
      <c r="L97">
        <v>578.49348468278697</v>
      </c>
      <c r="M97">
        <v>28.214538188938963</v>
      </c>
      <c r="N97">
        <v>36.243234793886202</v>
      </c>
      <c r="O97">
        <v>0</v>
      </c>
      <c r="P97">
        <v>42.740095010254599</v>
      </c>
      <c r="Q97">
        <v>6.1320000000000006</v>
      </c>
      <c r="R97">
        <v>13.005733277800417</v>
      </c>
      <c r="S97">
        <v>8.0949266730433909</v>
      </c>
      <c r="T97">
        <v>0</v>
      </c>
      <c r="U97">
        <v>64.236886701001467</v>
      </c>
      <c r="V97">
        <v>3.5776906474820143</v>
      </c>
      <c r="W97">
        <v>12.661451006695618</v>
      </c>
      <c r="X97">
        <v>45.254524675077072</v>
      </c>
      <c r="Y97">
        <v>0</v>
      </c>
      <c r="Z97">
        <v>4.0216500000000011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4.9610002232712764</v>
      </c>
      <c r="AG97">
        <v>10.599013093161478</v>
      </c>
      <c r="AH97">
        <v>44.125343672999996</v>
      </c>
      <c r="AI97">
        <v>4.6872001750005605</v>
      </c>
      <c r="AJ97">
        <v>0</v>
      </c>
      <c r="AK97">
        <v>13.59657841618553</v>
      </c>
      <c r="AL97">
        <v>0</v>
      </c>
      <c r="AM97">
        <v>4.8491042282362633</v>
      </c>
      <c r="AN97">
        <v>0.57389429562110039</v>
      </c>
      <c r="AO97">
        <v>5.4119520000000012</v>
      </c>
      <c r="AP97">
        <v>1.5721062785249278</v>
      </c>
      <c r="AQ97">
        <v>7.4227198737518547</v>
      </c>
      <c r="AR97">
        <v>14.564100000000003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1006.4584642750535</v>
      </c>
      <c r="DN97">
        <v>33.594044667853296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9.4088854233755175</v>
      </c>
      <c r="L98">
        <v>578.49348468278697</v>
      </c>
      <c r="M98">
        <v>28.214538188938963</v>
      </c>
      <c r="N98">
        <v>36.243234793886202</v>
      </c>
      <c r="O98">
        <v>0</v>
      </c>
      <c r="P98">
        <v>42.740095010254599</v>
      </c>
      <c r="Q98">
        <v>6.1320000000000006</v>
      </c>
      <c r="R98">
        <v>13.005733277800417</v>
      </c>
      <c r="S98">
        <v>8.0949266730433909</v>
      </c>
      <c r="T98">
        <v>0</v>
      </c>
      <c r="U98">
        <v>64.236886701001467</v>
      </c>
      <c r="V98">
        <v>3.5776906474820143</v>
      </c>
      <c r="W98">
        <v>12.661451006695618</v>
      </c>
      <c r="X98">
        <v>45.254524675077072</v>
      </c>
      <c r="Y98">
        <v>0</v>
      </c>
      <c r="Z98">
        <v>4.0216500000000011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4.9610002232712764</v>
      </c>
      <c r="AG98">
        <v>10.599013093161478</v>
      </c>
      <c r="AH98">
        <v>44.125343672999996</v>
      </c>
      <c r="AI98">
        <v>4.6872001750005605</v>
      </c>
      <c r="AJ98">
        <v>0</v>
      </c>
      <c r="AK98">
        <v>13.59657841618553</v>
      </c>
      <c r="AL98">
        <v>0</v>
      </c>
      <c r="AM98">
        <v>4.8491042282362633</v>
      </c>
      <c r="AN98">
        <v>0.57389429562110039</v>
      </c>
      <c r="AO98">
        <v>5.4119520000000012</v>
      </c>
      <c r="AP98">
        <v>1.5721062785249278</v>
      </c>
      <c r="AQ98">
        <v>7.4227198737518547</v>
      </c>
      <c r="AR98">
        <v>14.564100000000003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1001.2793400863225</v>
      </c>
      <c r="DN98">
        <v>33.420964977811764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7.5873978301322807E-3</v>
      </c>
      <c r="E99">
        <f t="shared" si="2"/>
        <v>0</v>
      </c>
      <c r="F99">
        <f t="shared" si="2"/>
        <v>0</v>
      </c>
      <c r="G99">
        <f t="shared" si="2"/>
        <v>3.4308181252548538E-2</v>
      </c>
      <c r="H99">
        <f t="shared" si="2"/>
        <v>0</v>
      </c>
      <c r="I99">
        <f t="shared" si="2"/>
        <v>0</v>
      </c>
      <c r="J99">
        <f t="shared" si="2"/>
        <v>4.7907582554311177E-2</v>
      </c>
      <c r="K99">
        <f t="shared" si="2"/>
        <v>0.1907670523637594</v>
      </c>
      <c r="L99">
        <f t="shared" si="2"/>
        <v>11.375225051235013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1.0257622802461113</v>
      </c>
      <c r="Q99">
        <f t="shared" si="2"/>
        <v>0.12328107002819294</v>
      </c>
      <c r="R99">
        <f t="shared" si="2"/>
        <v>0.28072175206131628</v>
      </c>
      <c r="S99">
        <f t="shared" si="2"/>
        <v>0.16095877506069822</v>
      </c>
      <c r="T99">
        <f t="shared" si="2"/>
        <v>0</v>
      </c>
      <c r="U99">
        <f t="shared" si="2"/>
        <v>1.51980711918948</v>
      </c>
      <c r="V99">
        <f t="shared" si="2"/>
        <v>9.6847050107374225E-2</v>
      </c>
      <c r="W99">
        <f t="shared" si="2"/>
        <v>0.27776028743862757</v>
      </c>
      <c r="X99">
        <f t="shared" si="2"/>
        <v>1.03540630204328</v>
      </c>
      <c r="Y99">
        <f t="shared" si="2"/>
        <v>0</v>
      </c>
      <c r="Z99">
        <f t="shared" si="2"/>
        <v>8.4957356250000005E-2</v>
      </c>
      <c r="AA99">
        <f t="shared" si="2"/>
        <v>0.30965400664994547</v>
      </c>
      <c r="AB99">
        <f t="shared" si="2"/>
        <v>0.29313029778188726</v>
      </c>
      <c r="AC99">
        <f t="shared" si="2"/>
        <v>0.21538627035067379</v>
      </c>
      <c r="AD99">
        <f t="shared" si="2"/>
        <v>0.24126901144240093</v>
      </c>
      <c r="AE99">
        <f t="shared" si="2"/>
        <v>0.36398868681363244</v>
      </c>
      <c r="AF99">
        <f t="shared" si="2"/>
        <v>7.8166000605182778E-2</v>
      </c>
      <c r="AG99">
        <f t="shared" si="2"/>
        <v>0.25437631423587564</v>
      </c>
      <c r="AH99">
        <f t="shared" si="2"/>
        <v>0.94502522473899964</v>
      </c>
      <c r="AI99">
        <f t="shared" si="2"/>
        <v>7.9353906795250326E-2</v>
      </c>
      <c r="AJ99">
        <f t="shared" si="2"/>
        <v>0</v>
      </c>
      <c r="AK99">
        <f t="shared" si="2"/>
        <v>0.32631788198845257</v>
      </c>
      <c r="AL99">
        <f t="shared" si="2"/>
        <v>0</v>
      </c>
      <c r="AM99">
        <f t="shared" si="2"/>
        <v>8.9174682459001217E-2</v>
      </c>
      <c r="AN99">
        <f t="shared" si="2"/>
        <v>1.4634315170341755E-3</v>
      </c>
      <c r="AO99">
        <f t="shared" si="2"/>
        <v>0.16416254400000022</v>
      </c>
      <c r="AP99">
        <f t="shared" si="2"/>
        <v>6.3915945886279149E-2</v>
      </c>
      <c r="AQ99">
        <f t="shared" si="2"/>
        <v>0.10509720822965676</v>
      </c>
      <c r="AR99">
        <f t="shared" si="2"/>
        <v>0.35360280000000061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21.222437576729082</v>
      </c>
      <c r="DN99">
        <f t="shared" si="3"/>
        <v>0.70837493853848543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7.7774709477896331E-3</v>
      </c>
      <c r="E3">
        <v>0</v>
      </c>
      <c r="F3">
        <v>0</v>
      </c>
      <c r="G3">
        <v>0.11054153041787879</v>
      </c>
      <c r="H3">
        <v>0</v>
      </c>
      <c r="I3">
        <v>0</v>
      </c>
      <c r="J3">
        <v>0.33608343434129823</v>
      </c>
      <c r="K3">
        <v>0.146905608937834</v>
      </c>
      <c r="L3">
        <v>0.4741560062338363</v>
      </c>
      <c r="M3">
        <v>0.13241151695417522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6.5853008109677105E-2</v>
      </c>
      <c r="S3">
        <v>3.2680431622744761E-2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0.18312378522060008</v>
      </c>
      <c r="AE3">
        <v>0.25506527265105428</v>
      </c>
      <c r="AF3">
        <v>7.077634021796482E-2</v>
      </c>
      <c r="AG3">
        <v>1.8410120579961766</v>
      </c>
      <c r="AH3">
        <v>3.0395827421999995</v>
      </c>
      <c r="AI3">
        <v>0</v>
      </c>
      <c r="AJ3">
        <v>0</v>
      </c>
      <c r="AK3">
        <v>3.3224868644262515</v>
      </c>
      <c r="AL3">
        <v>0</v>
      </c>
      <c r="AM3">
        <v>7.8481625613950931E-2</v>
      </c>
      <c r="AN3">
        <v>0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0.24291189999999996</v>
      </c>
      <c r="BA3">
        <v>0.16456760000000001</v>
      </c>
      <c r="BB3">
        <v>0.14417500000000003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60.242262523909119</v>
      </c>
      <c r="DN3">
        <v>2.0208482486647936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0.11054153041787879</v>
      </c>
      <c r="H4">
        <v>0</v>
      </c>
      <c r="I4">
        <v>0</v>
      </c>
      <c r="J4">
        <v>0.26030532458424843</v>
      </c>
      <c r="K4">
        <v>0.146905608937834</v>
      </c>
      <c r="L4">
        <v>0.4741560062338363</v>
      </c>
      <c r="M4">
        <v>0.13241151695417522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0.18312378522060008</v>
      </c>
      <c r="AE4">
        <v>0.25506527265105428</v>
      </c>
      <c r="AF4">
        <v>7.077634021796482E-2</v>
      </c>
      <c r="AG4">
        <v>1.8410120579961766</v>
      </c>
      <c r="AH4">
        <v>3.0395827421999995</v>
      </c>
      <c r="AI4">
        <v>0</v>
      </c>
      <c r="AJ4">
        <v>0</v>
      </c>
      <c r="AK4">
        <v>3.3224868644262515</v>
      </c>
      <c r="AL4">
        <v>0</v>
      </c>
      <c r="AM4">
        <v>7.8481625613950931E-2</v>
      </c>
      <c r="AN4">
        <v>0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0.24291189999999996</v>
      </c>
      <c r="BA4">
        <v>0.16456760000000001</v>
      </c>
      <c r="BB4">
        <v>0.14417500000000003</v>
      </c>
      <c r="BC4">
        <v>47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57.261408744415306</v>
      </c>
      <c r="DN4">
        <v>1.9181464474537624</v>
      </c>
    </row>
    <row r="5" spans="1:118">
      <c r="A5" t="s">
        <v>47</v>
      </c>
      <c r="B5">
        <v>0</v>
      </c>
      <c r="C5">
        <v>0</v>
      </c>
      <c r="D5">
        <v>1.4328286032203237E-2</v>
      </c>
      <c r="E5">
        <v>0</v>
      </c>
      <c r="F5">
        <v>0</v>
      </c>
      <c r="G5">
        <v>0.28846226997672603</v>
      </c>
      <c r="H5">
        <v>0</v>
      </c>
      <c r="I5">
        <v>0</v>
      </c>
      <c r="J5">
        <v>0.3728741911799992</v>
      </c>
      <c r="K5">
        <v>0.146905608937834</v>
      </c>
      <c r="L5">
        <v>0.4741560062338363</v>
      </c>
      <c r="M5">
        <v>0.13241151695417522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0.18312378522060008</v>
      </c>
      <c r="AE5">
        <v>0.25506527265105428</v>
      </c>
      <c r="AF5">
        <v>7.077634021796482E-2</v>
      </c>
      <c r="AG5">
        <v>1.8410120579961766</v>
      </c>
      <c r="AH5">
        <v>3.0395827421999995</v>
      </c>
      <c r="AI5">
        <v>0</v>
      </c>
      <c r="AJ5">
        <v>0</v>
      </c>
      <c r="AK5">
        <v>3.3224868644262515</v>
      </c>
      <c r="AL5">
        <v>0</v>
      </c>
      <c r="AM5">
        <v>7.8481625613950931E-2</v>
      </c>
      <c r="AN5">
        <v>0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0.24291189999999996</v>
      </c>
      <c r="BA5">
        <v>0.16456760000000001</v>
      </c>
      <c r="BB5">
        <v>0.14417500000000003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55.6263766362908</v>
      </c>
      <c r="DN5">
        <v>1.8579964477650726</v>
      </c>
    </row>
    <row r="6" spans="1:118">
      <c r="A6" t="s">
        <v>48</v>
      </c>
      <c r="B6">
        <v>0</v>
      </c>
      <c r="C6">
        <v>0</v>
      </c>
      <c r="D6">
        <v>1.4328286032203237E-2</v>
      </c>
      <c r="E6">
        <v>0</v>
      </c>
      <c r="F6">
        <v>0</v>
      </c>
      <c r="G6">
        <v>0.28846226997672603</v>
      </c>
      <c r="H6">
        <v>0</v>
      </c>
      <c r="I6">
        <v>0</v>
      </c>
      <c r="J6">
        <v>0.3728741911799992</v>
      </c>
      <c r="K6">
        <v>0.146905608937834</v>
      </c>
      <c r="L6">
        <v>0.4741560062338363</v>
      </c>
      <c r="M6">
        <v>0.13241151695417522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0.18312378522060008</v>
      </c>
      <c r="AE6">
        <v>0.25506527265105428</v>
      </c>
      <c r="AF6">
        <v>7.077634021796482E-2</v>
      </c>
      <c r="AG6">
        <v>1.8410120579961766</v>
      </c>
      <c r="AH6">
        <v>3.0395827421999995</v>
      </c>
      <c r="AI6">
        <v>0</v>
      </c>
      <c r="AJ6">
        <v>0</v>
      </c>
      <c r="AK6">
        <v>3.3224868644262515</v>
      </c>
      <c r="AL6">
        <v>0</v>
      </c>
      <c r="AM6">
        <v>7.8481625613950931E-2</v>
      </c>
      <c r="AN6">
        <v>0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0.24291189999999996</v>
      </c>
      <c r="BA6">
        <v>0.16456760000000001</v>
      </c>
      <c r="BB6">
        <v>0.14417500000000003</v>
      </c>
      <c r="BC6">
        <v>43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53.686376636290802</v>
      </c>
      <c r="DN6">
        <v>1.7979964477650703</v>
      </c>
    </row>
    <row r="7" spans="1:118">
      <c r="A7" t="s">
        <v>49</v>
      </c>
      <c r="B7">
        <v>0</v>
      </c>
      <c r="C7">
        <v>0</v>
      </c>
      <c r="D7">
        <v>1.4328286032203237E-2</v>
      </c>
      <c r="E7">
        <v>0</v>
      </c>
      <c r="F7">
        <v>0</v>
      </c>
      <c r="G7">
        <v>0.2934271381013428</v>
      </c>
      <c r="H7">
        <v>0</v>
      </c>
      <c r="I7">
        <v>0</v>
      </c>
      <c r="J7">
        <v>0.3728741911799992</v>
      </c>
      <c r="K7">
        <v>0.146905608937834</v>
      </c>
      <c r="L7">
        <v>0.4741560062338363</v>
      </c>
      <c r="M7">
        <v>0.13241151695417522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0.18312378522060008</v>
      </c>
      <c r="AE7">
        <v>0.25506527265105428</v>
      </c>
      <c r="AF7">
        <v>7.077634021796482E-2</v>
      </c>
      <c r="AG7">
        <v>1.8410120579961766</v>
      </c>
      <c r="AH7">
        <v>2.5329856391999996</v>
      </c>
      <c r="AI7">
        <v>0</v>
      </c>
      <c r="AJ7">
        <v>0</v>
      </c>
      <c r="AK7">
        <v>3.3224868644262515</v>
      </c>
      <c r="AL7">
        <v>0</v>
      </c>
      <c r="AM7">
        <v>7.8481625613950931E-2</v>
      </c>
      <c r="AN7">
        <v>0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0.24291189999999996</v>
      </c>
      <c r="BA7">
        <v>0.13915640000000001</v>
      </c>
      <c r="BB7">
        <v>0.14417500000000003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50.27635661364306</v>
      </c>
      <c r="DN7">
        <v>1.680973035537431</v>
      </c>
    </row>
    <row r="8" spans="1:118">
      <c r="A8" t="s">
        <v>50</v>
      </c>
      <c r="B8">
        <v>0</v>
      </c>
      <c r="C8">
        <v>0</v>
      </c>
      <c r="D8">
        <v>1.4328286032203237E-2</v>
      </c>
      <c r="E8">
        <v>0</v>
      </c>
      <c r="F8">
        <v>0</v>
      </c>
      <c r="G8">
        <v>0.2934271381013428</v>
      </c>
      <c r="H8">
        <v>0</v>
      </c>
      <c r="I8">
        <v>0</v>
      </c>
      <c r="J8">
        <v>0.3728741911799992</v>
      </c>
      <c r="K8">
        <v>0.146905608937834</v>
      </c>
      <c r="L8">
        <v>0.4741560062338363</v>
      </c>
      <c r="M8">
        <v>0.13241151695417522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0.18312378522060008</v>
      </c>
      <c r="AE8">
        <v>0.25506527265105428</v>
      </c>
      <c r="AF8">
        <v>7.077634021796482E-2</v>
      </c>
      <c r="AG8">
        <v>1.8410120579961766</v>
      </c>
      <c r="AH8">
        <v>2.5329856391999996</v>
      </c>
      <c r="AI8">
        <v>0</v>
      </c>
      <c r="AJ8">
        <v>0</v>
      </c>
      <c r="AK8">
        <v>3.3224868644262515</v>
      </c>
      <c r="AL8">
        <v>0</v>
      </c>
      <c r="AM8">
        <v>7.8481625613950931E-2</v>
      </c>
      <c r="AN8">
        <v>0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0.24291189999999996</v>
      </c>
      <c r="BA8">
        <v>0.13915640000000001</v>
      </c>
      <c r="BB8">
        <v>0.14417500000000003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50.27635661364306</v>
      </c>
      <c r="DN8">
        <v>1.680973035537431</v>
      </c>
    </row>
    <row r="9" spans="1:118">
      <c r="A9" t="s">
        <v>51</v>
      </c>
      <c r="B9">
        <v>0</v>
      </c>
      <c r="C9">
        <v>0</v>
      </c>
      <c r="D9">
        <v>4.316381303833972E-4</v>
      </c>
      <c r="E9">
        <v>0</v>
      </c>
      <c r="F9">
        <v>0</v>
      </c>
      <c r="G9">
        <v>0.11244396721309485</v>
      </c>
      <c r="H9">
        <v>0</v>
      </c>
      <c r="I9">
        <v>0</v>
      </c>
      <c r="J9">
        <v>0.2492062376444896</v>
      </c>
      <c r="K9">
        <v>0.146905608937834</v>
      </c>
      <c r="L9">
        <v>0.4741560062338363</v>
      </c>
      <c r="M9">
        <v>0.13241151695417522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0.18312378522060008</v>
      </c>
      <c r="AE9">
        <v>0.25506527265105428</v>
      </c>
      <c r="AF9">
        <v>7.077634021796482E-2</v>
      </c>
      <c r="AG9">
        <v>1.8410120579961766</v>
      </c>
      <c r="AH9">
        <v>2.5329856391999996</v>
      </c>
      <c r="AI9">
        <v>0</v>
      </c>
      <c r="AJ9">
        <v>0</v>
      </c>
      <c r="AK9">
        <v>3.3224868644262515</v>
      </c>
      <c r="AL9">
        <v>0</v>
      </c>
      <c r="AM9">
        <v>7.8481625613950931E-2</v>
      </c>
      <c r="AN9">
        <v>0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0.13915640000000001</v>
      </c>
      <c r="BB9">
        <v>0.14417500000000003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49.968102753397133</v>
      </c>
      <c r="DN9">
        <v>1.670679123457784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0.11244396721309485</v>
      </c>
      <c r="H10">
        <v>0</v>
      </c>
      <c r="I10">
        <v>0</v>
      </c>
      <c r="J10">
        <v>0.142616239597217</v>
      </c>
      <c r="K10">
        <v>0.146905608937834</v>
      </c>
      <c r="L10">
        <v>0.4741560062338363</v>
      </c>
      <c r="M10">
        <v>0.13241151695417522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0.18312378522060008</v>
      </c>
      <c r="AE10">
        <v>0.25506527265105428</v>
      </c>
      <c r="AF10">
        <v>7.077634021796482E-2</v>
      </c>
      <c r="AG10">
        <v>1.8410120579961766</v>
      </c>
      <c r="AH10">
        <v>2.5329856391999996</v>
      </c>
      <c r="AI10">
        <v>0</v>
      </c>
      <c r="AJ10">
        <v>0</v>
      </c>
      <c r="AK10">
        <v>3.3224868644262515</v>
      </c>
      <c r="AL10">
        <v>0</v>
      </c>
      <c r="AM10">
        <v>7.8481625613950931E-2</v>
      </c>
      <c r="AN10">
        <v>0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0.13915640000000001</v>
      </c>
      <c r="BB10">
        <v>0.14417500000000003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49.864542066028804</v>
      </c>
      <c r="DN10">
        <v>1.6672181746484576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0.11244396721309485</v>
      </c>
      <c r="H11">
        <v>0</v>
      </c>
      <c r="I11">
        <v>0</v>
      </c>
      <c r="J11">
        <v>0.142616239597217</v>
      </c>
      <c r="K11">
        <v>0.146905608937834</v>
      </c>
      <c r="L11">
        <v>0.4741560062338363</v>
      </c>
      <c r="M11">
        <v>0.13241151695417522</v>
      </c>
      <c r="N11">
        <v>0.14666791508106336</v>
      </c>
      <c r="O11">
        <v>0.16296656298774748</v>
      </c>
      <c r="P11">
        <v>0.2690694229939361</v>
      </c>
      <c r="Q11">
        <v>1.9900080191761781E-2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0.18312378522060008</v>
      </c>
      <c r="AE11">
        <v>0.25506527265105428</v>
      </c>
      <c r="AF11">
        <v>7.077634021796482E-2</v>
      </c>
      <c r="AG11">
        <v>1.8410120579961766</v>
      </c>
      <c r="AH11">
        <v>2.5329856391999996</v>
      </c>
      <c r="AI11">
        <v>0</v>
      </c>
      <c r="AJ11">
        <v>0</v>
      </c>
      <c r="AK11">
        <v>3.3224868644262515</v>
      </c>
      <c r="AL11">
        <v>0</v>
      </c>
      <c r="AM11">
        <v>7.8481625613950931E-2</v>
      </c>
      <c r="AN11">
        <v>0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0.13915640000000001</v>
      </c>
      <c r="BB11">
        <v>0.14417500000000003</v>
      </c>
      <c r="BC11">
        <v>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38.254542066028804</v>
      </c>
      <c r="DN11">
        <v>1.277218174648457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0.11244396721309485</v>
      </c>
      <c r="H12">
        <v>0</v>
      </c>
      <c r="I12">
        <v>0</v>
      </c>
      <c r="J12">
        <v>0.142616239597217</v>
      </c>
      <c r="K12">
        <v>0.146905608937834</v>
      </c>
      <c r="L12">
        <v>0.4741560062338363</v>
      </c>
      <c r="M12">
        <v>0.13241151695417522</v>
      </c>
      <c r="N12">
        <v>0.14666791508106336</v>
      </c>
      <c r="O12">
        <v>0.16296656298774748</v>
      </c>
      <c r="P12">
        <v>0.2690694229939361</v>
      </c>
      <c r="Q12">
        <v>1.9900080191761781E-2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0.18312378522060008</v>
      </c>
      <c r="AE12">
        <v>0.25506527265105428</v>
      </c>
      <c r="AF12">
        <v>7.077634021796482E-2</v>
      </c>
      <c r="AG12">
        <v>1.8410120579961766</v>
      </c>
      <c r="AH12">
        <v>2.5329856391999996</v>
      </c>
      <c r="AI12">
        <v>0</v>
      </c>
      <c r="AJ12">
        <v>0</v>
      </c>
      <c r="AK12">
        <v>3.3224868644262515</v>
      </c>
      <c r="AL12">
        <v>0</v>
      </c>
      <c r="AM12">
        <v>7.8481625613950931E-2</v>
      </c>
      <c r="AN12">
        <v>0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0.24291189999999996</v>
      </c>
      <c r="BA12">
        <v>0.13915640000000001</v>
      </c>
      <c r="BB12">
        <v>0.14417500000000003</v>
      </c>
      <c r="BC12">
        <v>27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37.284542066028799</v>
      </c>
      <c r="DN12">
        <v>1.2472181746484594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0.11244396721309485</v>
      </c>
      <c r="H13">
        <v>0</v>
      </c>
      <c r="I13">
        <v>0</v>
      </c>
      <c r="J13">
        <v>0.142616239597217</v>
      </c>
      <c r="K13">
        <v>0.146905608937834</v>
      </c>
      <c r="L13">
        <v>0.4741560062338363</v>
      </c>
      <c r="M13">
        <v>0.13241151695417522</v>
      </c>
      <c r="N13">
        <v>0.14666791508106336</v>
      </c>
      <c r="O13">
        <v>0.16296656298774748</v>
      </c>
      <c r="P13">
        <v>0.2690694229939361</v>
      </c>
      <c r="Q13">
        <v>1.9900080191761781E-2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0.18312378522060008</v>
      </c>
      <c r="AE13">
        <v>0.25506527265105428</v>
      </c>
      <c r="AF13">
        <v>7.077634021796482E-2</v>
      </c>
      <c r="AG13">
        <v>1.8410120579961766</v>
      </c>
      <c r="AH13">
        <v>2.5329856391999996</v>
      </c>
      <c r="AI13">
        <v>0</v>
      </c>
      <c r="AJ13">
        <v>0</v>
      </c>
      <c r="AK13">
        <v>3.3224868644262515</v>
      </c>
      <c r="AL13">
        <v>0</v>
      </c>
      <c r="AM13">
        <v>7.8481625613950931E-2</v>
      </c>
      <c r="AN13">
        <v>0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0.24291189999999996</v>
      </c>
      <c r="BA13">
        <v>0.13915640000000001</v>
      </c>
      <c r="BB13">
        <v>0.14417500000000003</v>
      </c>
      <c r="BC13">
        <v>26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36.3145420660288</v>
      </c>
      <c r="DN13">
        <v>1.2172181746484583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0.11244396721309485</v>
      </c>
      <c r="H14">
        <v>0</v>
      </c>
      <c r="I14">
        <v>0</v>
      </c>
      <c r="J14">
        <v>0.142616239597217</v>
      </c>
      <c r="K14">
        <v>0.146905608937834</v>
      </c>
      <c r="L14">
        <v>0.4741560062338363</v>
      </c>
      <c r="M14">
        <v>0.13241151695417522</v>
      </c>
      <c r="N14">
        <v>0.14666791508106336</v>
      </c>
      <c r="O14">
        <v>0.16296656298774748</v>
      </c>
      <c r="P14">
        <v>0.2690694229939361</v>
      </c>
      <c r="Q14">
        <v>1.9900080191761781E-2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0.18312378522060008</v>
      </c>
      <c r="AE14">
        <v>0.25506527265105428</v>
      </c>
      <c r="AF14">
        <v>3.5825063612317555E-2</v>
      </c>
      <c r="AG14">
        <v>1.8410120579961766</v>
      </c>
      <c r="AH14">
        <v>2.5329856391999996</v>
      </c>
      <c r="AI14">
        <v>0</v>
      </c>
      <c r="AJ14">
        <v>0</v>
      </c>
      <c r="AK14">
        <v>3.3224868644262515</v>
      </c>
      <c r="AL14">
        <v>0</v>
      </c>
      <c r="AM14">
        <v>7.8481625613950931E-2</v>
      </c>
      <c r="AN14">
        <v>0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0.24291189999999996</v>
      </c>
      <c r="BA14">
        <v>0.13915640000000001</v>
      </c>
      <c r="BB14">
        <v>0.14417500000000003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35.310719717195155</v>
      </c>
      <c r="DN14">
        <v>1.1860892468764528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1.674597395407031E-2</v>
      </c>
      <c r="H15">
        <v>0</v>
      </c>
      <c r="I15">
        <v>0</v>
      </c>
      <c r="J15">
        <v>1.8948286061707419E-2</v>
      </c>
      <c r="K15">
        <v>0.146905608937834</v>
      </c>
      <c r="L15">
        <v>0.4741560062338363</v>
      </c>
      <c r="M15">
        <v>0.13241151695417522</v>
      </c>
      <c r="N15">
        <v>0.14666791508106336</v>
      </c>
      <c r="O15">
        <v>0.16296656298774748</v>
      </c>
      <c r="P15">
        <v>0.2690694229939361</v>
      </c>
      <c r="Q15">
        <v>1.9900080191761781E-2</v>
      </c>
      <c r="R15">
        <v>6.5853008109677105E-2</v>
      </c>
      <c r="S15">
        <v>3.2680431622744761E-2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0.18312378522060008</v>
      </c>
      <c r="AE15">
        <v>0.25506527265105428</v>
      </c>
      <c r="AF15">
        <v>3.5825063612317555E-2</v>
      </c>
      <c r="AG15">
        <v>1.8410120579961766</v>
      </c>
      <c r="AH15">
        <v>2.5329856391999996</v>
      </c>
      <c r="AI15">
        <v>0</v>
      </c>
      <c r="AJ15">
        <v>0</v>
      </c>
      <c r="AK15">
        <v>3.3224868644262515</v>
      </c>
      <c r="AL15">
        <v>0</v>
      </c>
      <c r="AM15">
        <v>7.8481625613950931E-2</v>
      </c>
      <c r="AN15">
        <v>0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0.24291189999999996</v>
      </c>
      <c r="BA15">
        <v>0.13915640000000001</v>
      </c>
      <c r="BB15">
        <v>0.14417500000000003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35.095241227348119</v>
      </c>
      <c r="DN15">
        <v>1.1788920089155321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0.146905608937834</v>
      </c>
      <c r="L16">
        <v>0.4741560062338363</v>
      </c>
      <c r="M16">
        <v>0.13241151695417522</v>
      </c>
      <c r="N16">
        <v>0.14666791508106336</v>
      </c>
      <c r="O16">
        <v>0.16296656298774748</v>
      </c>
      <c r="P16">
        <v>0.2690694229939361</v>
      </c>
      <c r="Q16">
        <v>1.9900080191761781E-2</v>
      </c>
      <c r="R16">
        <v>6.5853008109677105E-2</v>
      </c>
      <c r="S16">
        <v>3.2680431622744761E-2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0.18312378522060008</v>
      </c>
      <c r="AE16">
        <v>0.25506527265105428</v>
      </c>
      <c r="AF16">
        <v>3.5825063612317555E-2</v>
      </c>
      <c r="AG16">
        <v>1.8410120579961766</v>
      </c>
      <c r="AH16">
        <v>2.5329856391999996</v>
      </c>
      <c r="AI16">
        <v>0</v>
      </c>
      <c r="AJ16">
        <v>0</v>
      </c>
      <c r="AK16">
        <v>3.3224868644262515</v>
      </c>
      <c r="AL16">
        <v>0</v>
      </c>
      <c r="AM16">
        <v>7.8481625613950931E-2</v>
      </c>
      <c r="AN16">
        <v>0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0.24291189999999996</v>
      </c>
      <c r="BA16">
        <v>0.13915640000000001</v>
      </c>
      <c r="BB16">
        <v>0.14417500000000003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35.060700627959264</v>
      </c>
      <c r="DN16">
        <v>1.1777383482886119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0.146905608937834</v>
      </c>
      <c r="L17">
        <v>0.4741560062338363</v>
      </c>
      <c r="M17">
        <v>0.13241151695417522</v>
      </c>
      <c r="N17">
        <v>0.14666791508106336</v>
      </c>
      <c r="O17">
        <v>0.16296656298774748</v>
      </c>
      <c r="P17">
        <v>0.2690694229939361</v>
      </c>
      <c r="Q17">
        <v>1.9900080191761781E-2</v>
      </c>
      <c r="R17">
        <v>6.5853008109677105E-2</v>
      </c>
      <c r="S17">
        <v>3.2680431622744761E-2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0.18312378522060008</v>
      </c>
      <c r="AE17">
        <v>0.25506527265105428</v>
      </c>
      <c r="AF17">
        <v>3.5825063612317555E-2</v>
      </c>
      <c r="AG17">
        <v>1.8410120579961766</v>
      </c>
      <c r="AH17">
        <v>2.5329856391999996</v>
      </c>
      <c r="AI17">
        <v>0</v>
      </c>
      <c r="AJ17">
        <v>0</v>
      </c>
      <c r="AK17">
        <v>3.3224868644262515</v>
      </c>
      <c r="AL17">
        <v>0</v>
      </c>
      <c r="AM17">
        <v>7.8481625613950931E-2</v>
      </c>
      <c r="AN17">
        <v>0</v>
      </c>
      <c r="AO17">
        <v>0</v>
      </c>
      <c r="AP17">
        <v>0</v>
      </c>
      <c r="AQ17">
        <v>0.1677661411465764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0.24291189999999996</v>
      </c>
      <c r="BA17">
        <v>0.13915640000000001</v>
      </c>
      <c r="BB17">
        <v>0.14417500000000003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35.060700627959264</v>
      </c>
      <c r="DN17">
        <v>1.1777383482886119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0.146905608937834</v>
      </c>
      <c r="L18">
        <v>0.4741560062338363</v>
      </c>
      <c r="M18">
        <v>0.13241151695417522</v>
      </c>
      <c r="N18">
        <v>0.14666791508106336</v>
      </c>
      <c r="O18">
        <v>0.16296656298774748</v>
      </c>
      <c r="P18">
        <v>0.2690694229939361</v>
      </c>
      <c r="Q18">
        <v>1.9900080191761781E-2</v>
      </c>
      <c r="R18">
        <v>6.5853008109677105E-2</v>
      </c>
      <c r="S18">
        <v>3.2680431622744761E-2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0.18312378522060008</v>
      </c>
      <c r="AE18">
        <v>0.25506527265105428</v>
      </c>
      <c r="AF18">
        <v>3.5825063612317555E-2</v>
      </c>
      <c r="AG18">
        <v>1.8410120579961766</v>
      </c>
      <c r="AH18">
        <v>2.5329856391999996</v>
      </c>
      <c r="AI18">
        <v>0</v>
      </c>
      <c r="AJ18">
        <v>0</v>
      </c>
      <c r="AK18">
        <v>3.3224868644262515</v>
      </c>
      <c r="AL18">
        <v>0</v>
      </c>
      <c r="AM18">
        <v>7.8481625613950931E-2</v>
      </c>
      <c r="AN18">
        <v>0</v>
      </c>
      <c r="AO18">
        <v>0</v>
      </c>
      <c r="AP18">
        <v>0</v>
      </c>
      <c r="AQ18">
        <v>0.1677661411465764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0.24291189999999996</v>
      </c>
      <c r="BA18">
        <v>0.13915640000000001</v>
      </c>
      <c r="BB18">
        <v>0.14417500000000003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35.060700627959264</v>
      </c>
      <c r="DN18">
        <v>1.1777383482886119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0.146905608937834</v>
      </c>
      <c r="L19">
        <v>0.4741560062338363</v>
      </c>
      <c r="M19">
        <v>0.13241151695417522</v>
      </c>
      <c r="N19">
        <v>0.14666791508106336</v>
      </c>
      <c r="O19">
        <v>0.16296656298774748</v>
      </c>
      <c r="P19">
        <v>0.2690694229939361</v>
      </c>
      <c r="Q19">
        <v>1.9900080191761781E-2</v>
      </c>
      <c r="R19">
        <v>6.5853008109677105E-2</v>
      </c>
      <c r="S19">
        <v>3.2680431622744761E-2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0.18312378522060008</v>
      </c>
      <c r="AE19">
        <v>0.25506527265105428</v>
      </c>
      <c r="AF19">
        <v>3.5825063612317555E-2</v>
      </c>
      <c r="AG19">
        <v>1.8410120579961766</v>
      </c>
      <c r="AH19">
        <v>2.5329856391999996</v>
      </c>
      <c r="AI19">
        <v>0</v>
      </c>
      <c r="AJ19">
        <v>0</v>
      </c>
      <c r="AK19">
        <v>3.3224868644262515</v>
      </c>
      <c r="AL19">
        <v>0</v>
      </c>
      <c r="AM19">
        <v>7.8481625613950931E-2</v>
      </c>
      <c r="AN19">
        <v>0</v>
      </c>
      <c r="AO19">
        <v>0</v>
      </c>
      <c r="AP19">
        <v>0</v>
      </c>
      <c r="AQ19">
        <v>0.1677661411465764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0.24291189999999996</v>
      </c>
      <c r="BA19">
        <v>0.13915640000000001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35.060700627959264</v>
      </c>
      <c r="DN19">
        <v>1.1777383482886119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0.146905608937834</v>
      </c>
      <c r="L20">
        <v>0.4741560062338363</v>
      </c>
      <c r="M20">
        <v>0.13241151695417522</v>
      </c>
      <c r="N20">
        <v>0.14666791508106336</v>
      </c>
      <c r="O20">
        <v>0.16296656298774748</v>
      </c>
      <c r="P20">
        <v>0.2690694229939361</v>
      </c>
      <c r="Q20">
        <v>1.9900080191761781E-2</v>
      </c>
      <c r="R20">
        <v>6.5853008109677105E-2</v>
      </c>
      <c r="S20">
        <v>3.2680431622744761E-2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0.18312378522060008</v>
      </c>
      <c r="AE20">
        <v>0.25506527265105428</v>
      </c>
      <c r="AF20">
        <v>3.5825063612317555E-2</v>
      </c>
      <c r="AG20">
        <v>1.8410120579961766</v>
      </c>
      <c r="AH20">
        <v>2.5329856391999996</v>
      </c>
      <c r="AI20">
        <v>0</v>
      </c>
      <c r="AJ20">
        <v>0</v>
      </c>
      <c r="AK20">
        <v>3.3224868644262515</v>
      </c>
      <c r="AL20">
        <v>0</v>
      </c>
      <c r="AM20">
        <v>7.8481625613950931E-2</v>
      </c>
      <c r="AN20">
        <v>0</v>
      </c>
      <c r="AO20">
        <v>0</v>
      </c>
      <c r="AP20">
        <v>0</v>
      </c>
      <c r="AQ20">
        <v>0.11184409625940218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0.24291189999999996</v>
      </c>
      <c r="BA20">
        <v>0.13915640000000001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35.006584865083035</v>
      </c>
      <c r="DN20">
        <v>1.1759320662776664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0.146905608937834</v>
      </c>
      <c r="L21">
        <v>0.4741560062338363</v>
      </c>
      <c r="M21">
        <v>0.13241151695417522</v>
      </c>
      <c r="N21">
        <v>0.14666791508106336</v>
      </c>
      <c r="O21">
        <v>0.16296656298774748</v>
      </c>
      <c r="P21">
        <v>0.2690694229939361</v>
      </c>
      <c r="Q21">
        <v>1.9900080191761781E-2</v>
      </c>
      <c r="R21">
        <v>6.5853008109677105E-2</v>
      </c>
      <c r="S21">
        <v>3.2680431622744761E-2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0.18312378522060008</v>
      </c>
      <c r="AE21">
        <v>0.25506527265105428</v>
      </c>
      <c r="AF21">
        <v>3.5825063612317555E-2</v>
      </c>
      <c r="AG21">
        <v>1.8410120579961766</v>
      </c>
      <c r="AH21">
        <v>2.5329856391999996</v>
      </c>
      <c r="AI21">
        <v>1.6548928707208366E-2</v>
      </c>
      <c r="AJ21">
        <v>0</v>
      </c>
      <c r="AK21">
        <v>3.3224868644262515</v>
      </c>
      <c r="AL21">
        <v>0</v>
      </c>
      <c r="AM21">
        <v>7.8481625613950931E-2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0.24291189999999996</v>
      </c>
      <c r="BA21">
        <v>0.13915640000000001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34.914367731536096</v>
      </c>
      <c r="DN21">
        <v>1.1728540322724117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0.146905608937834</v>
      </c>
      <c r="L22">
        <v>0.4741560062338363</v>
      </c>
      <c r="M22">
        <v>0.13241151695417522</v>
      </c>
      <c r="N22">
        <v>0.14666791508106336</v>
      </c>
      <c r="O22">
        <v>0.16296656298774748</v>
      </c>
      <c r="P22">
        <v>0.2690694229939361</v>
      </c>
      <c r="Q22">
        <v>1.9900080191761781E-2</v>
      </c>
      <c r="R22">
        <v>6.5853008109677105E-2</v>
      </c>
      <c r="S22">
        <v>3.2680431622744761E-2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0.18312378522060008</v>
      </c>
      <c r="AE22">
        <v>0.25506527265105428</v>
      </c>
      <c r="AF22">
        <v>3.5825063612317555E-2</v>
      </c>
      <c r="AG22">
        <v>1.8410120579961766</v>
      </c>
      <c r="AH22">
        <v>2.5329856391999996</v>
      </c>
      <c r="AI22">
        <v>2.6478280988588902E-2</v>
      </c>
      <c r="AJ22">
        <v>0</v>
      </c>
      <c r="AK22">
        <v>3.3224868644262515</v>
      </c>
      <c r="AL22">
        <v>0</v>
      </c>
      <c r="AM22">
        <v>7.8481625613950931E-2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0.24291189999999996</v>
      </c>
      <c r="BA22">
        <v>0.13915640000000001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34.923976365807498</v>
      </c>
      <c r="DN22">
        <v>1.1731747502823933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0.13758651549817139</v>
      </c>
      <c r="L23">
        <v>0.4741560062338363</v>
      </c>
      <c r="M23">
        <v>0.13241151695417522</v>
      </c>
      <c r="N23">
        <v>0.14666791508106336</v>
      </c>
      <c r="O23">
        <v>0.16296656298774748</v>
      </c>
      <c r="P23">
        <v>0.2690694229939361</v>
      </c>
      <c r="Q23">
        <v>1.9900080191761781E-2</v>
      </c>
      <c r="R23">
        <v>6.5853008109677105E-2</v>
      </c>
      <c r="S23">
        <v>3.2680431622744761E-2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0.18312378522060008</v>
      </c>
      <c r="AE23">
        <v>0.25506527265105428</v>
      </c>
      <c r="AF23">
        <v>3.5825063612317555E-2</v>
      </c>
      <c r="AG23">
        <v>1.8410120579961766</v>
      </c>
      <c r="AH23">
        <v>2.5329856391999996</v>
      </c>
      <c r="AI23">
        <v>4.6336990494294461E-2</v>
      </c>
      <c r="AJ23">
        <v>0</v>
      </c>
      <c r="AK23">
        <v>3.3224868644262515</v>
      </c>
      <c r="AL23">
        <v>0</v>
      </c>
      <c r="AM23">
        <v>7.8481625613950931E-2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0.24291189999999996</v>
      </c>
      <c r="BA23">
        <v>0.13915640000000001</v>
      </c>
      <c r="BB23">
        <v>0.14417500000000003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34.934175552622435</v>
      </c>
      <c r="DN23">
        <v>1.1735151795334975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0.1269140985422762</v>
      </c>
      <c r="L24">
        <v>0.4741560062338363</v>
      </c>
      <c r="M24">
        <v>0.13241151695417522</v>
      </c>
      <c r="N24">
        <v>0.14666791508106336</v>
      </c>
      <c r="O24">
        <v>0.16296656298774748</v>
      </c>
      <c r="P24">
        <v>0.2690694229939361</v>
      </c>
      <c r="Q24">
        <v>1.9900080191761781E-2</v>
      </c>
      <c r="R24">
        <v>6.5853008109677105E-2</v>
      </c>
      <c r="S24">
        <v>3.2680431622744761E-2</v>
      </c>
      <c r="T24">
        <v>8.0999999999999989E-2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0.18312378522060008</v>
      </c>
      <c r="AE24">
        <v>0.25506527265105428</v>
      </c>
      <c r="AF24">
        <v>3.5825063612317555E-2</v>
      </c>
      <c r="AG24">
        <v>1.8410120579961766</v>
      </c>
      <c r="AH24">
        <v>2.5329856391999996</v>
      </c>
      <c r="AI24">
        <v>0.3400870269201583</v>
      </c>
      <c r="AJ24">
        <v>0</v>
      </c>
      <c r="AK24">
        <v>3.3224868644262515</v>
      </c>
      <c r="AL24">
        <v>0</v>
      </c>
      <c r="AM24">
        <v>7.8481625613950931E-2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0.24291189999999996</v>
      </c>
      <c r="BA24">
        <v>0.13915640000000001</v>
      </c>
      <c r="BB24">
        <v>0.14417500000000003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35.208109765875221</v>
      </c>
      <c r="DN24">
        <v>1.1826585857506704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0.11624168158638112</v>
      </c>
      <c r="L25">
        <v>0.4741560062338363</v>
      </c>
      <c r="M25">
        <v>0.13241151695417522</v>
      </c>
      <c r="N25">
        <v>0.14666791508106336</v>
      </c>
      <c r="O25">
        <v>0.16296656298774748</v>
      </c>
      <c r="P25">
        <v>0.2690694229939361</v>
      </c>
      <c r="Q25">
        <v>1.9900080191761781E-2</v>
      </c>
      <c r="R25">
        <v>6.5853008109677105E-2</v>
      </c>
      <c r="S25">
        <v>3.2680431622744761E-2</v>
      </c>
      <c r="T25">
        <v>8.0999999999999989E-2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0.18312378522060008</v>
      </c>
      <c r="AE25">
        <v>0.25506527265105428</v>
      </c>
      <c r="AF25">
        <v>3.5825063612317555E-2</v>
      </c>
      <c r="AG25">
        <v>1.8410120579961766</v>
      </c>
      <c r="AH25">
        <v>2.5329856391999996</v>
      </c>
      <c r="AI25">
        <v>0.3400870269201583</v>
      </c>
      <c r="AJ25">
        <v>0</v>
      </c>
      <c r="AK25">
        <v>3.3224868644262515</v>
      </c>
      <c r="AL25">
        <v>0</v>
      </c>
      <c r="AM25">
        <v>7.8481625613950931E-2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0.24291189999999996</v>
      </c>
      <c r="BA25">
        <v>0.13915640000000001</v>
      </c>
      <c r="BB25">
        <v>0.14417500000000003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35.197782067987006</v>
      </c>
      <c r="DN25">
        <v>1.1823138666829949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0.10556926463048598</v>
      </c>
      <c r="L26">
        <v>0.4741560062338363</v>
      </c>
      <c r="M26">
        <v>0.13241151695417522</v>
      </c>
      <c r="N26">
        <v>0.14666791508106336</v>
      </c>
      <c r="O26">
        <v>0.16296656298774748</v>
      </c>
      <c r="P26">
        <v>0.2690694229939361</v>
      </c>
      <c r="Q26">
        <v>1.9900080191761781E-2</v>
      </c>
      <c r="R26">
        <v>6.5853008109677105E-2</v>
      </c>
      <c r="S26">
        <v>3.2680431622744761E-2</v>
      </c>
      <c r="T26">
        <v>8.0999999999999989E-2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0.18312378522060008</v>
      </c>
      <c r="AE26">
        <v>0.25506527265105428</v>
      </c>
      <c r="AF26">
        <v>3.5825063612317555E-2</v>
      </c>
      <c r="AG26">
        <v>1.8410120579961766</v>
      </c>
      <c r="AH26">
        <v>2.5329856391999996</v>
      </c>
      <c r="AI26">
        <v>0.3400870269201583</v>
      </c>
      <c r="AJ26">
        <v>0</v>
      </c>
      <c r="AK26">
        <v>3.3224868644262515</v>
      </c>
      <c r="AL26">
        <v>0</v>
      </c>
      <c r="AM26">
        <v>7.8481625613950931E-2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0.24291189999999996</v>
      </c>
      <c r="BA26">
        <v>0.13915640000000001</v>
      </c>
      <c r="BB26">
        <v>0.14417500000000003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35.187454370098791</v>
      </c>
      <c r="DN26">
        <v>1.1819691476153196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0.10556926463048598</v>
      </c>
      <c r="L27">
        <v>0.4741560062338363</v>
      </c>
      <c r="M27">
        <v>0.13241151695417522</v>
      </c>
      <c r="N27">
        <v>0.14666791508106336</v>
      </c>
      <c r="O27">
        <v>0.16296656298774748</v>
      </c>
      <c r="P27">
        <v>0.2690694229939361</v>
      </c>
      <c r="Q27">
        <v>1.9900080191761781E-2</v>
      </c>
      <c r="R27">
        <v>6.5853008109677105E-2</v>
      </c>
      <c r="S27">
        <v>3.2680431622744761E-2</v>
      </c>
      <c r="T27">
        <v>8.0999999999999989E-2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0.18312378522060008</v>
      </c>
      <c r="AE27">
        <v>0.25506527265105428</v>
      </c>
      <c r="AF27">
        <v>3.5825063612317555E-2</v>
      </c>
      <c r="AG27">
        <v>1.8410120579961766</v>
      </c>
      <c r="AH27">
        <v>2.2561005554999998</v>
      </c>
      <c r="AI27">
        <v>0.3400870269201583</v>
      </c>
      <c r="AJ27">
        <v>0</v>
      </c>
      <c r="AK27">
        <v>3.3224868644262515</v>
      </c>
      <c r="AL27">
        <v>0</v>
      </c>
      <c r="AM27">
        <v>7.8481625613950931E-2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0.18218399999999996</v>
      </c>
      <c r="BA27">
        <v>0.12382900000000001</v>
      </c>
      <c r="BB27">
        <v>0.14417500000000003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34.845914079998792</v>
      </c>
      <c r="DN27">
        <v>1.1705690540153193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0.10556926463048598</v>
      </c>
      <c r="L28">
        <v>0.4741560062338363</v>
      </c>
      <c r="M28">
        <v>0.13241151695417522</v>
      </c>
      <c r="N28">
        <v>0.14666791508106336</v>
      </c>
      <c r="O28">
        <v>0.16296656298774748</v>
      </c>
      <c r="P28">
        <v>0.2690694229939361</v>
      </c>
      <c r="Q28">
        <v>1.9900080191761781E-2</v>
      </c>
      <c r="R28">
        <v>6.5853008109677105E-2</v>
      </c>
      <c r="S28">
        <v>3.2680431622744761E-2</v>
      </c>
      <c r="T28">
        <v>8.0999999999999989E-2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0.18312378522060008</v>
      </c>
      <c r="AE28">
        <v>0.25506527265105428</v>
      </c>
      <c r="AF28">
        <v>3.5825063612317555E-2</v>
      </c>
      <c r="AG28">
        <v>1.8410120579961766</v>
      </c>
      <c r="AH28">
        <v>2.5329856391999996</v>
      </c>
      <c r="AI28">
        <v>0.3400870269201583</v>
      </c>
      <c r="AJ28">
        <v>0</v>
      </c>
      <c r="AK28">
        <v>3.3224868644262515</v>
      </c>
      <c r="AL28">
        <v>0</v>
      </c>
      <c r="AM28">
        <v>7.8481625613950931E-2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0.18218399999999996</v>
      </c>
      <c r="BA28">
        <v>0.13915640000000001</v>
      </c>
      <c r="BB28">
        <v>0.14417500000000003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35.128688070098789</v>
      </c>
      <c r="DN28">
        <v>1.1800075476153196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0.10556926463048598</v>
      </c>
      <c r="L29">
        <v>0.4741560062338363</v>
      </c>
      <c r="M29">
        <v>0.13241151695417522</v>
      </c>
      <c r="N29">
        <v>0.14666791508106336</v>
      </c>
      <c r="O29">
        <v>0.16296656298774748</v>
      </c>
      <c r="P29">
        <v>0.2690694229939361</v>
      </c>
      <c r="Q29">
        <v>1.9900080191761781E-2</v>
      </c>
      <c r="R29">
        <v>6.5853008109677105E-2</v>
      </c>
      <c r="S29">
        <v>3.2680431622744761E-2</v>
      </c>
      <c r="T29">
        <v>8.0999999999999989E-2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0.18312378522060008</v>
      </c>
      <c r="AE29">
        <v>0.25506527265105428</v>
      </c>
      <c r="AF29">
        <v>3.5825063612317555E-2</v>
      </c>
      <c r="AG29">
        <v>1.8410120579961766</v>
      </c>
      <c r="AH29">
        <v>2.5329856391999996</v>
      </c>
      <c r="AI29">
        <v>0.3400870269201583</v>
      </c>
      <c r="AJ29">
        <v>0</v>
      </c>
      <c r="AK29">
        <v>3.3224868644262515</v>
      </c>
      <c r="AL29">
        <v>0</v>
      </c>
      <c r="AM29">
        <v>7.8481625613950931E-2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0.18218399999999996</v>
      </c>
      <c r="BA29">
        <v>0.13915640000000001</v>
      </c>
      <c r="BB29">
        <v>0.14417500000000003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35.128688070098789</v>
      </c>
      <c r="DN29">
        <v>1.1800075476153196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8.6822833615978909E-2</v>
      </c>
      <c r="L30">
        <v>0.4175839082415792</v>
      </c>
      <c r="M30">
        <v>0.13241151695417522</v>
      </c>
      <c r="N30">
        <v>0.14666791508106336</v>
      </c>
      <c r="O30">
        <v>0.16296656298774748</v>
      </c>
      <c r="P30">
        <v>0.2690694229939361</v>
      </c>
      <c r="Q30">
        <v>1.2685042074293731E-2</v>
      </c>
      <c r="R30">
        <v>6.5853008109677105E-2</v>
      </c>
      <c r="S30">
        <v>2.2336698993536731E-2</v>
      </c>
      <c r="T30">
        <v>8.0999999999999989E-2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0.18312378522060008</v>
      </c>
      <c r="AE30">
        <v>0.25506527265105428</v>
      </c>
      <c r="AF30">
        <v>3.5825063612317555E-2</v>
      </c>
      <c r="AG30">
        <v>1.8410120579961766</v>
      </c>
      <c r="AH30">
        <v>2.5329856391999996</v>
      </c>
      <c r="AI30">
        <v>5.2956557034233319E-2</v>
      </c>
      <c r="AJ30">
        <v>0</v>
      </c>
      <c r="AK30">
        <v>3.3224868644262515</v>
      </c>
      <c r="AL30">
        <v>0</v>
      </c>
      <c r="AM30">
        <v>7.8481625613950931E-2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0.18218399999999996</v>
      </c>
      <c r="BA30">
        <v>0.13915640000000001</v>
      </c>
      <c r="BB30">
        <v>0.14417500000000003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34.76095233934447</v>
      </c>
      <c r="DN30">
        <v>1.1677355087302741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8.6477932903766916E-2</v>
      </c>
      <c r="L31">
        <v>0.33406666533090923</v>
      </c>
      <c r="M31">
        <v>0.13241151695417522</v>
      </c>
      <c r="N31">
        <v>0.14666791508106336</v>
      </c>
      <c r="O31">
        <v>0.16296656298774748</v>
      </c>
      <c r="P31">
        <v>0.2690694229939361</v>
      </c>
      <c r="Q31">
        <v>1.2685042074293731E-2</v>
      </c>
      <c r="R31">
        <v>6.5853008109677105E-2</v>
      </c>
      <c r="S31">
        <v>2.2336698993536731E-2</v>
      </c>
      <c r="T31">
        <v>8.0999999999999989E-2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0.18312378522060008</v>
      </c>
      <c r="AE31">
        <v>0.25506527265105428</v>
      </c>
      <c r="AF31">
        <v>3.5825063612317555E-2</v>
      </c>
      <c r="AG31">
        <v>1.8410120579961766</v>
      </c>
      <c r="AH31">
        <v>2.5329856391999996</v>
      </c>
      <c r="AI31">
        <v>1.6548928707208366E-2</v>
      </c>
      <c r="AJ31">
        <v>0</v>
      </c>
      <c r="AK31">
        <v>3.3224868644262515</v>
      </c>
      <c r="AL31">
        <v>0</v>
      </c>
      <c r="AM31">
        <v>7.8481625613950931E-2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0.18218399999999996</v>
      </c>
      <c r="BA31">
        <v>0.13915640000000001</v>
      </c>
      <c r="BB31">
        <v>0.14417500000000003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34.64456728011794</v>
      </c>
      <c r="DN31">
        <v>1.1638507960069009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8.6477932903766916E-2</v>
      </c>
      <c r="L32">
        <v>0.28361609535503857</v>
      </c>
      <c r="M32">
        <v>0.13241151695417522</v>
      </c>
      <c r="N32">
        <v>0.14666791508106336</v>
      </c>
      <c r="O32">
        <v>0.16296656298774748</v>
      </c>
      <c r="P32">
        <v>0.2690694229939361</v>
      </c>
      <c r="Q32">
        <v>1.2685042074293731E-2</v>
      </c>
      <c r="R32">
        <v>6.5853008109677105E-2</v>
      </c>
      <c r="S32">
        <v>2.2336698993536731E-2</v>
      </c>
      <c r="T32">
        <v>8.0999999999999989E-2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0.18312378522060008</v>
      </c>
      <c r="AE32">
        <v>0.25506527265105428</v>
      </c>
      <c r="AF32">
        <v>3.5825063612317555E-2</v>
      </c>
      <c r="AG32">
        <v>1.8410120579961766</v>
      </c>
      <c r="AH32">
        <v>2.5329856391999996</v>
      </c>
      <c r="AI32">
        <v>1.6548928707208366E-2</v>
      </c>
      <c r="AJ32">
        <v>0</v>
      </c>
      <c r="AK32">
        <v>3.3224868644262515</v>
      </c>
      <c r="AL32">
        <v>0</v>
      </c>
      <c r="AM32">
        <v>7.8481625613950931E-2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0.18218399999999996</v>
      </c>
      <c r="BA32">
        <v>0.13915640000000001</v>
      </c>
      <c r="BB32">
        <v>0.14417500000000003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34.595746263552286</v>
      </c>
      <c r="DN32">
        <v>1.1622212425966802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8.6477932903766916E-2</v>
      </c>
      <c r="L33">
        <v>0.27495448636584163</v>
      </c>
      <c r="M33">
        <v>0.13241151695417522</v>
      </c>
      <c r="N33">
        <v>0.14666791508106336</v>
      </c>
      <c r="O33">
        <v>0.16296656298774748</v>
      </c>
      <c r="P33">
        <v>0.2690694229939361</v>
      </c>
      <c r="Q33">
        <v>1.1561106117727539E-2</v>
      </c>
      <c r="R33">
        <v>4.6236605446217924E-2</v>
      </c>
      <c r="S33">
        <v>1.7856306733341973E-2</v>
      </c>
      <c r="T33">
        <v>8.0999999999999989E-2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0.2383044</v>
      </c>
      <c r="AC33">
        <v>0.15107844778466376</v>
      </c>
      <c r="AD33">
        <v>0.18312378522060008</v>
      </c>
      <c r="AE33">
        <v>0.25506527265105428</v>
      </c>
      <c r="AF33">
        <v>3.5825063612317555E-2</v>
      </c>
      <c r="AG33">
        <v>1.8410120579961766</v>
      </c>
      <c r="AH33">
        <v>2.5329856391999996</v>
      </c>
      <c r="AI33">
        <v>1.6548928707208366E-2</v>
      </c>
      <c r="AJ33">
        <v>0</v>
      </c>
      <c r="AK33">
        <v>3.3224868644262515</v>
      </c>
      <c r="AL33">
        <v>0</v>
      </c>
      <c r="AM33">
        <v>7.8481625613950931E-2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0.18218399999999996</v>
      </c>
      <c r="BA33">
        <v>0.13915640000000001</v>
      </c>
      <c r="BB33">
        <v>0.14417500000000003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34.565724658858393</v>
      </c>
      <c r="DN33">
        <v>1.1612201628756638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8.0506247097839212E-2</v>
      </c>
      <c r="L34">
        <v>0.25334575336951626</v>
      </c>
      <c r="M34">
        <v>0.13241151695417522</v>
      </c>
      <c r="N34">
        <v>0.14666791508106336</v>
      </c>
      <c r="O34">
        <v>0.16296656298774748</v>
      </c>
      <c r="P34">
        <v>0.2690694229939361</v>
      </c>
      <c r="Q34">
        <v>1.1561106117727539E-2</v>
      </c>
      <c r="R34">
        <v>3.6890992814835072E-2</v>
      </c>
      <c r="S34">
        <v>1.7856306733341973E-2</v>
      </c>
      <c r="T34">
        <v>8.0999999999999989E-2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0.2383044</v>
      </c>
      <c r="AC34">
        <v>0.15107844778466376</v>
      </c>
      <c r="AD34">
        <v>0.18312378522060008</v>
      </c>
      <c r="AE34">
        <v>0.25506527265105428</v>
      </c>
      <c r="AF34">
        <v>3.5825063612317555E-2</v>
      </c>
      <c r="AG34">
        <v>1.8410120579961766</v>
      </c>
      <c r="AH34">
        <v>2.5329856391999996</v>
      </c>
      <c r="AI34">
        <v>1.6548928707208366E-2</v>
      </c>
      <c r="AJ34">
        <v>0</v>
      </c>
      <c r="AK34">
        <v>3.3224868644262515</v>
      </c>
      <c r="AL34">
        <v>0</v>
      </c>
      <c r="AM34">
        <v>7.8481625613950931E-2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0.18218399999999996</v>
      </c>
      <c r="BA34">
        <v>0.13915640000000001</v>
      </c>
      <c r="BB34">
        <v>0.14417500000000003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34.529991338783113</v>
      </c>
      <c r="DN34">
        <v>1.1600274515173088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8.0506247097839212E-2</v>
      </c>
      <c r="L35">
        <v>0.25334575336951626</v>
      </c>
      <c r="M35">
        <v>0.13241151695417522</v>
      </c>
      <c r="N35">
        <v>0.14666791508106336</v>
      </c>
      <c r="O35">
        <v>0.16296656298774748</v>
      </c>
      <c r="P35">
        <v>0.2690694229939361</v>
      </c>
      <c r="Q35">
        <v>1.1519110286823986E-2</v>
      </c>
      <c r="R35">
        <v>3.6890992814835072E-2</v>
      </c>
      <c r="S35">
        <v>1.7777473339764659E-2</v>
      </c>
      <c r="T35">
        <v>8.0999999999999989E-2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0.2383044</v>
      </c>
      <c r="AC35">
        <v>0.15107844778466376</v>
      </c>
      <c r="AD35">
        <v>0.18312378522060008</v>
      </c>
      <c r="AE35">
        <v>0.25506527265105428</v>
      </c>
      <c r="AF35">
        <v>3.5825063612317555E-2</v>
      </c>
      <c r="AG35">
        <v>1.8410120579961766</v>
      </c>
      <c r="AH35">
        <v>2.2561005554999998</v>
      </c>
      <c r="AI35">
        <v>1.6548928707208366E-2</v>
      </c>
      <c r="AJ35">
        <v>0</v>
      </c>
      <c r="AK35">
        <v>3.3224868644262515</v>
      </c>
      <c r="AL35">
        <v>0</v>
      </c>
      <c r="AM35">
        <v>7.811092476994462E-2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0.1472193</v>
      </c>
      <c r="BA35">
        <v>0.12382900000000001</v>
      </c>
      <c r="BB35">
        <v>0.14417500000000003</v>
      </c>
      <c r="BC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40.992906277042799</v>
      </c>
      <c r="DN35">
        <v>1.3694437994891393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8.0506247097839212E-2</v>
      </c>
      <c r="L36">
        <v>0.25334575336951626</v>
      </c>
      <c r="M36">
        <v>0.13241151695417522</v>
      </c>
      <c r="N36">
        <v>0.14666791508106336</v>
      </c>
      <c r="O36">
        <v>0.16296656298774748</v>
      </c>
      <c r="P36">
        <v>0.2690694229939361</v>
      </c>
      <c r="Q36">
        <v>1.1519110286823986E-2</v>
      </c>
      <c r="R36">
        <v>3.6890992814835072E-2</v>
      </c>
      <c r="S36">
        <v>1.7777473339764659E-2</v>
      </c>
      <c r="T36">
        <v>8.0999999999999989E-2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0.2383044</v>
      </c>
      <c r="AC36">
        <v>0.15107844778466376</v>
      </c>
      <c r="AD36">
        <v>0.18312378522060008</v>
      </c>
      <c r="AE36">
        <v>0.25506527265105428</v>
      </c>
      <c r="AF36">
        <v>3.5825063612317555E-2</v>
      </c>
      <c r="AG36">
        <v>1.8410120579961766</v>
      </c>
      <c r="AH36">
        <v>2.5329856391999996</v>
      </c>
      <c r="AI36">
        <v>1.6548928707208366E-2</v>
      </c>
      <c r="AJ36">
        <v>0</v>
      </c>
      <c r="AK36">
        <v>3.3224868644262515</v>
      </c>
      <c r="AL36">
        <v>0</v>
      </c>
      <c r="AM36">
        <v>5.1632648554730397E-2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0.18218399999999996</v>
      </c>
      <c r="BA36">
        <v>0.13915640000000001</v>
      </c>
      <c r="BB36">
        <v>0.14417500000000003</v>
      </c>
      <c r="BC36">
        <v>36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45.153892638972103</v>
      </c>
      <c r="DN36">
        <v>1.509156345044619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8.0548406346540091E-2</v>
      </c>
      <c r="L37">
        <v>0.25334575336951626</v>
      </c>
      <c r="M37">
        <v>0.13241151695417522</v>
      </c>
      <c r="N37">
        <v>0.14666791508106336</v>
      </c>
      <c r="O37">
        <v>0.16296656298774748</v>
      </c>
      <c r="P37">
        <v>0.2690694229939361</v>
      </c>
      <c r="Q37">
        <v>1.1528831650511905E-2</v>
      </c>
      <c r="R37">
        <v>3.6890992814835072E-2</v>
      </c>
      <c r="S37">
        <v>1.768522175646596E-2</v>
      </c>
      <c r="T37">
        <v>8.0999999999999989E-2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0.2383044</v>
      </c>
      <c r="AC37">
        <v>0.15107844778466376</v>
      </c>
      <c r="AD37">
        <v>0.18312378522060008</v>
      </c>
      <c r="AE37">
        <v>0.25506527265105428</v>
      </c>
      <c r="AF37">
        <v>3.5825063612317555E-2</v>
      </c>
      <c r="AG37">
        <v>1.8410120579961766</v>
      </c>
      <c r="AH37">
        <v>2.5329856391999996</v>
      </c>
      <c r="AI37">
        <v>7.9434842965766694E-2</v>
      </c>
      <c r="AJ37">
        <v>0</v>
      </c>
      <c r="AK37">
        <v>3.3224868644262515</v>
      </c>
      <c r="AL37">
        <v>0</v>
      </c>
      <c r="AM37">
        <v>4.3027204763450899E-2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0.18218399999999996</v>
      </c>
      <c r="BA37">
        <v>0.13915640000000001</v>
      </c>
      <c r="BB37">
        <v>0.14417500000000003</v>
      </c>
      <c r="BC37">
        <v>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50.046380763654668</v>
      </c>
      <c r="DN37">
        <v>1.6709083198584183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8.0548406346540091E-2</v>
      </c>
      <c r="L38">
        <v>0.25334575336951626</v>
      </c>
      <c r="M38">
        <v>0.13241151695417522</v>
      </c>
      <c r="N38">
        <v>0.14666791508106336</v>
      </c>
      <c r="O38">
        <v>0.16296656298774748</v>
      </c>
      <c r="P38">
        <v>0.2690694229939361</v>
      </c>
      <c r="Q38">
        <v>1.1528831650511905E-2</v>
      </c>
      <c r="R38">
        <v>3.6890992814835072E-2</v>
      </c>
      <c r="S38">
        <v>1.768522175646596E-2</v>
      </c>
      <c r="T38">
        <v>8.0999999999999989E-2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0.2383044</v>
      </c>
      <c r="AC38">
        <v>0.15107844778466376</v>
      </c>
      <c r="AD38">
        <v>0.18312378522060008</v>
      </c>
      <c r="AE38">
        <v>0.25506527265105428</v>
      </c>
      <c r="AF38">
        <v>3.5825063612317555E-2</v>
      </c>
      <c r="AG38">
        <v>1.8410120579961766</v>
      </c>
      <c r="AH38">
        <v>2.5329856391999996</v>
      </c>
      <c r="AI38">
        <v>7.9434842965766694E-2</v>
      </c>
      <c r="AJ38">
        <v>0</v>
      </c>
      <c r="AK38">
        <v>3.3224868644262515</v>
      </c>
      <c r="AL38">
        <v>0</v>
      </c>
      <c r="AM38">
        <v>2.6213497332467514E-2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0.18218399999999996</v>
      </c>
      <c r="BA38">
        <v>0.13915640000000001</v>
      </c>
      <c r="BB38">
        <v>0.14417500000000003</v>
      </c>
      <c r="BC38">
        <v>42.25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51.24011013986739</v>
      </c>
      <c r="DN38">
        <v>1.7103652362147141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8.6477932903766916E-2</v>
      </c>
      <c r="L39">
        <v>0.25899279089238997</v>
      </c>
      <c r="M39">
        <v>0.13241151695417522</v>
      </c>
      <c r="N39">
        <v>0.14666791508106336</v>
      </c>
      <c r="O39">
        <v>0.16296656298774748</v>
      </c>
      <c r="P39">
        <v>0.2690694229939361</v>
      </c>
      <c r="Q39">
        <v>1.1427770313417667E-2</v>
      </c>
      <c r="R39">
        <v>3.6890992814835072E-2</v>
      </c>
      <c r="S39">
        <v>1.777900230395351E-2</v>
      </c>
      <c r="T39">
        <v>8.0999999999999989E-2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0.2383044</v>
      </c>
      <c r="AC39">
        <v>0.15107844778466376</v>
      </c>
      <c r="AD39">
        <v>0.18312378522060008</v>
      </c>
      <c r="AE39">
        <v>0.25506527265105428</v>
      </c>
      <c r="AF39">
        <v>3.5825063612317555E-2</v>
      </c>
      <c r="AG39">
        <v>1.8410120579961766</v>
      </c>
      <c r="AH39">
        <v>2.5329856391999996</v>
      </c>
      <c r="AI39">
        <v>7.9434842965766694E-2</v>
      </c>
      <c r="AJ39">
        <v>0</v>
      </c>
      <c r="AK39">
        <v>3.3224868644262515</v>
      </c>
      <c r="AL39">
        <v>0</v>
      </c>
      <c r="AM39">
        <v>2.6213497332467514E-2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0.18218399999999996</v>
      </c>
      <c r="BA39">
        <v>0.13915640000000001</v>
      </c>
      <c r="BB39">
        <v>0.14417500000000003</v>
      </c>
      <c r="BC39">
        <v>26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35.521305756620301</v>
      </c>
      <c r="DN39">
        <v>1.1907389027523014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8.6477932903766916E-2</v>
      </c>
      <c r="L40">
        <v>0.25899279089238997</v>
      </c>
      <c r="M40">
        <v>0.13241151695417522</v>
      </c>
      <c r="N40">
        <v>0.14666791508106336</v>
      </c>
      <c r="O40">
        <v>0.16296656298774748</v>
      </c>
      <c r="P40">
        <v>0.2690694229939361</v>
      </c>
      <c r="Q40">
        <v>1.1427770313417667E-2</v>
      </c>
      <c r="R40">
        <v>3.6890992814835072E-2</v>
      </c>
      <c r="S40">
        <v>1.777900230395351E-2</v>
      </c>
      <c r="T40">
        <v>8.0999999999999989E-2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0.2383044</v>
      </c>
      <c r="AC40">
        <v>0.15107844778466376</v>
      </c>
      <c r="AD40">
        <v>0.18312378522060008</v>
      </c>
      <c r="AE40">
        <v>0.25506527265105428</v>
      </c>
      <c r="AF40">
        <v>3.5825063612317555E-2</v>
      </c>
      <c r="AG40">
        <v>1.8410120579961766</v>
      </c>
      <c r="AH40">
        <v>2.5329856391999996</v>
      </c>
      <c r="AI40">
        <v>7.9434842965766694E-2</v>
      </c>
      <c r="AJ40">
        <v>0</v>
      </c>
      <c r="AK40">
        <v>3.3224868644262515</v>
      </c>
      <c r="AL40">
        <v>0</v>
      </c>
      <c r="AM40">
        <v>2.6213497332467514E-2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0.15335350000000003</v>
      </c>
      <c r="BA40">
        <v>0.13915640000000001</v>
      </c>
      <c r="BB40">
        <v>0.14417500000000003</v>
      </c>
      <c r="BC40">
        <v>33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42.263406456620295</v>
      </c>
      <c r="DN40">
        <v>1.4198077027523022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9.7150349859662033E-2</v>
      </c>
      <c r="L41">
        <v>0.25899279089238997</v>
      </c>
      <c r="M41">
        <v>0.13241151695417522</v>
      </c>
      <c r="N41">
        <v>0.14666791508106336</v>
      </c>
      <c r="O41">
        <v>0.16296656298774748</v>
      </c>
      <c r="P41">
        <v>0.2690694229939361</v>
      </c>
      <c r="Q41">
        <v>1.1427770313417667E-2</v>
      </c>
      <c r="R41">
        <v>3.6890992814835072E-2</v>
      </c>
      <c r="S41">
        <v>1.777900230395351E-2</v>
      </c>
      <c r="T41">
        <v>8.0999999999999989E-2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0.2383044</v>
      </c>
      <c r="AC41">
        <v>0.15107844778466376</v>
      </c>
      <c r="AD41">
        <v>0.18312378522060008</v>
      </c>
      <c r="AE41">
        <v>0.25506527265105428</v>
      </c>
      <c r="AF41">
        <v>3.5825063612317555E-2</v>
      </c>
      <c r="AG41">
        <v>1.8410120579961766</v>
      </c>
      <c r="AH41">
        <v>2.5329856391999996</v>
      </c>
      <c r="AI41">
        <v>1.6548928707208366E-2</v>
      </c>
      <c r="AJ41">
        <v>0</v>
      </c>
      <c r="AK41">
        <v>3.3224868644262515</v>
      </c>
      <c r="AL41">
        <v>0</v>
      </c>
      <c r="AM41">
        <v>2.6213497332467514E-2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0.10734740000000001</v>
      </c>
      <c r="BA41">
        <v>0.13915640000000001</v>
      </c>
      <c r="BB41">
        <v>0.14417500000000003</v>
      </c>
      <c r="BC41">
        <v>74.3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82.138359354313181</v>
      </c>
      <c r="DN41">
        <v>2.7466352077567513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9.7150349859662033E-2</v>
      </c>
      <c r="L42">
        <v>0.25899279089238997</v>
      </c>
      <c r="M42">
        <v>0.13241151695417522</v>
      </c>
      <c r="N42">
        <v>0.14666791508106336</v>
      </c>
      <c r="O42">
        <v>0.16296656298774748</v>
      </c>
      <c r="P42">
        <v>0.2690694229939361</v>
      </c>
      <c r="Q42">
        <v>1.1427770313417667E-2</v>
      </c>
      <c r="R42">
        <v>3.6890992814835072E-2</v>
      </c>
      <c r="S42">
        <v>1.777900230395351E-2</v>
      </c>
      <c r="T42">
        <v>8.0999999999999989E-2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0.2383044</v>
      </c>
      <c r="AC42">
        <v>0.15107844778466376</v>
      </c>
      <c r="AD42">
        <v>0.18312378522060008</v>
      </c>
      <c r="AE42">
        <v>0.25506527265105428</v>
      </c>
      <c r="AF42">
        <v>3.5825063612317555E-2</v>
      </c>
      <c r="AG42">
        <v>1.8410120579961766</v>
      </c>
      <c r="AH42">
        <v>2.5329856391999996</v>
      </c>
      <c r="AI42">
        <v>1.6548928707208366E-2</v>
      </c>
      <c r="AJ42">
        <v>0</v>
      </c>
      <c r="AK42">
        <v>3.3224868644262515</v>
      </c>
      <c r="AL42">
        <v>0</v>
      </c>
      <c r="AM42">
        <v>2.6213497332467514E-2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5.827439999999999E-2</v>
      </c>
      <c r="BA42">
        <v>0.13915640000000001</v>
      </c>
      <c r="BB42">
        <v>0.14417500000000003</v>
      </c>
      <c r="BC42">
        <v>74.3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82.09087135431318</v>
      </c>
      <c r="DN42">
        <v>2.7450502077567513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9.7150349859662033E-2</v>
      </c>
      <c r="L43">
        <v>0.25974138437763861</v>
      </c>
      <c r="M43">
        <v>0.13241151695417522</v>
      </c>
      <c r="N43">
        <v>0.14666791508106336</v>
      </c>
      <c r="O43">
        <v>0.16296656298774748</v>
      </c>
      <c r="P43">
        <v>0.2690694229939361</v>
      </c>
      <c r="Q43">
        <v>9.8086153000774643E-3</v>
      </c>
      <c r="R43">
        <v>4.3474324919149189E-2</v>
      </c>
      <c r="S43">
        <v>1.7867048624147185E-2</v>
      </c>
      <c r="T43">
        <v>8.0999999999999989E-2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0.2383044</v>
      </c>
      <c r="AC43">
        <v>0.15107844778466376</v>
      </c>
      <c r="AD43">
        <v>0.18312378522060008</v>
      </c>
      <c r="AE43">
        <v>0.25506527265105428</v>
      </c>
      <c r="AF43">
        <v>3.5825063612317555E-2</v>
      </c>
      <c r="AG43">
        <v>1.8410120579961766</v>
      </c>
      <c r="AH43">
        <v>2.5329856391999996</v>
      </c>
      <c r="AI43">
        <v>1.6548928707208366E-2</v>
      </c>
      <c r="AJ43">
        <v>0</v>
      </c>
      <c r="AK43">
        <v>3.3224868644262515</v>
      </c>
      <c r="AL43">
        <v>0</v>
      </c>
      <c r="AM43">
        <v>2.6213497332467514E-2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</v>
      </c>
      <c r="BA43">
        <v>0.11132520000000001</v>
      </c>
      <c r="BB43">
        <v>0.14417500000000003</v>
      </c>
      <c r="BC43">
        <v>75.11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82.793160523151855</v>
      </c>
      <c r="DN43">
        <v>2.7724562558145007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9.7150349859662033E-2</v>
      </c>
      <c r="L44">
        <v>0.25974138437763861</v>
      </c>
      <c r="M44">
        <v>0.13241151695417522</v>
      </c>
      <c r="N44">
        <v>0.14666791508106336</v>
      </c>
      <c r="O44">
        <v>0.16296656298774748</v>
      </c>
      <c r="P44">
        <v>0.2690694229939361</v>
      </c>
      <c r="Q44">
        <v>9.8086153000774643E-3</v>
      </c>
      <c r="R44">
        <v>4.5958363102196795E-2</v>
      </c>
      <c r="S44">
        <v>1.7867048624147185E-2</v>
      </c>
      <c r="T44">
        <v>8.0999999999999989E-2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0.2383044</v>
      </c>
      <c r="AC44">
        <v>0.15107844778466376</v>
      </c>
      <c r="AD44">
        <v>0.18312378522060008</v>
      </c>
      <c r="AE44">
        <v>0.25506527265105428</v>
      </c>
      <c r="AF44">
        <v>3.5825063612317555E-2</v>
      </c>
      <c r="AG44">
        <v>1.8410120579961766</v>
      </c>
      <c r="AH44">
        <v>2.5329856391999996</v>
      </c>
      <c r="AI44">
        <v>1.6548928707208366E-2</v>
      </c>
      <c r="AJ44">
        <v>0</v>
      </c>
      <c r="AK44">
        <v>3.3224868644262515</v>
      </c>
      <c r="AL44">
        <v>0</v>
      </c>
      <c r="AM44">
        <v>2.6213497332467514E-2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</v>
      </c>
      <c r="BA44">
        <v>0.11132520000000001</v>
      </c>
      <c r="BB44">
        <v>0.14417500000000003</v>
      </c>
      <c r="BC44">
        <v>75.11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82.79556432621338</v>
      </c>
      <c r="DN44">
        <v>2.7725364909360191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9.7150349859662033E-2</v>
      </c>
      <c r="L45">
        <v>0.25974138437763861</v>
      </c>
      <c r="M45">
        <v>0.13241151695417522</v>
      </c>
      <c r="N45">
        <v>0.14666791508106336</v>
      </c>
      <c r="O45">
        <v>0.16296656298774748</v>
      </c>
      <c r="P45">
        <v>0.2690694229939361</v>
      </c>
      <c r="Q45">
        <v>9.8086153000774643E-3</v>
      </c>
      <c r="R45">
        <v>4.5958363102196795E-2</v>
      </c>
      <c r="S45">
        <v>1.7867048624147185E-2</v>
      </c>
      <c r="T45">
        <v>8.0999999999999989E-2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0.2383044</v>
      </c>
      <c r="AC45">
        <v>0.15107844778466376</v>
      </c>
      <c r="AD45">
        <v>0.18312378522060008</v>
      </c>
      <c r="AE45">
        <v>0.25506527265105428</v>
      </c>
      <c r="AF45">
        <v>3.5825063612317555E-2</v>
      </c>
      <c r="AG45">
        <v>1.8410120579961766</v>
      </c>
      <c r="AH45">
        <v>2.5329856391999996</v>
      </c>
      <c r="AI45">
        <v>1.6548928707208366E-2</v>
      </c>
      <c r="AJ45">
        <v>0</v>
      </c>
      <c r="AK45">
        <v>3.3224868644262515</v>
      </c>
      <c r="AL45">
        <v>0</v>
      </c>
      <c r="AM45">
        <v>2.6213497332467514E-2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</v>
      </c>
      <c r="BA45">
        <v>0.11132520000000001</v>
      </c>
      <c r="BB45">
        <v>0.14417500000000003</v>
      </c>
      <c r="BC45">
        <v>75.52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83.195564326213372</v>
      </c>
      <c r="DN45">
        <v>2.7825364909360242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9.7150349859662033E-2</v>
      </c>
      <c r="L46">
        <v>0.25974138437763861</v>
      </c>
      <c r="M46">
        <v>0.13241151695417522</v>
      </c>
      <c r="N46">
        <v>0.14666791508106336</v>
      </c>
      <c r="O46">
        <v>0.16296656298774748</v>
      </c>
      <c r="P46">
        <v>0.2690694229939361</v>
      </c>
      <c r="Q46">
        <v>9.8086153000774643E-3</v>
      </c>
      <c r="R46">
        <v>4.5958363102196795E-2</v>
      </c>
      <c r="S46">
        <v>1.7867048624147185E-2</v>
      </c>
      <c r="T46">
        <v>8.0999999999999989E-2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0.2383044</v>
      </c>
      <c r="AC46">
        <v>0.15107844778466376</v>
      </c>
      <c r="AD46">
        <v>0.18312378522060008</v>
      </c>
      <c r="AE46">
        <v>0.25506527265105428</v>
      </c>
      <c r="AF46">
        <v>3.5825063612317555E-2</v>
      </c>
      <c r="AG46">
        <v>1.8410120579961766</v>
      </c>
      <c r="AH46">
        <v>2.5329856391999996</v>
      </c>
      <c r="AI46">
        <v>1.6548928707208366E-2</v>
      </c>
      <c r="AJ46">
        <v>0</v>
      </c>
      <c r="AK46">
        <v>3.3224868644262515</v>
      </c>
      <c r="AL46">
        <v>0</v>
      </c>
      <c r="AM46">
        <v>2.6213497332467514E-2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</v>
      </c>
      <c r="BA46">
        <v>0.11132520000000001</v>
      </c>
      <c r="BB46">
        <v>0.14417500000000003</v>
      </c>
      <c r="BC46">
        <v>75.52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83.195564326213372</v>
      </c>
      <c r="DN46">
        <v>2.7825364909360242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9.7150349859662033E-2</v>
      </c>
      <c r="L47">
        <v>0.28641242630431546</v>
      </c>
      <c r="M47">
        <v>0.13241151695417522</v>
      </c>
      <c r="N47">
        <v>0.14666791508106336</v>
      </c>
      <c r="O47">
        <v>0.16296656298774748</v>
      </c>
      <c r="P47">
        <v>0.2690694229939361</v>
      </c>
      <c r="Q47">
        <v>9.8086153000774643E-3</v>
      </c>
      <c r="R47">
        <v>4.5958363102196795E-2</v>
      </c>
      <c r="S47">
        <v>1.722363847639307E-2</v>
      </c>
      <c r="T47">
        <v>8.0999999999999989E-2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0.13702509904771906</v>
      </c>
      <c r="AE47">
        <v>0.25506527265105428</v>
      </c>
      <c r="AF47">
        <v>3.5825063612317555E-2</v>
      </c>
      <c r="AG47">
        <v>1.8410120579961766</v>
      </c>
      <c r="AH47">
        <v>2.5329856391999996</v>
      </c>
      <c r="AI47">
        <v>0</v>
      </c>
      <c r="AJ47">
        <v>0</v>
      </c>
      <c r="AK47">
        <v>3.3224868644262515</v>
      </c>
      <c r="AL47">
        <v>0</v>
      </c>
      <c r="AM47">
        <v>2.6213497332467514E-2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</v>
      </c>
      <c r="BA47">
        <v>0.11132520000000001</v>
      </c>
      <c r="BB47">
        <v>0.14417500000000003</v>
      </c>
      <c r="BC47">
        <v>75.52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83.157359737522725</v>
      </c>
      <c r="DN47">
        <v>2.7812614410709893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9.7150349859662033E-2</v>
      </c>
      <c r="L48">
        <v>0.28641242630431546</v>
      </c>
      <c r="M48">
        <v>0.13236554467439254</v>
      </c>
      <c r="N48">
        <v>0.14666791508106336</v>
      </c>
      <c r="O48">
        <v>0.16296656298774748</v>
      </c>
      <c r="P48">
        <v>0.2690694229939361</v>
      </c>
      <c r="Q48">
        <v>9.8086153000774643E-3</v>
      </c>
      <c r="R48">
        <v>4.5958363102196795E-2</v>
      </c>
      <c r="S48">
        <v>1.722363847639307E-2</v>
      </c>
      <c r="T48">
        <v>8.0999999999999989E-2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0.13702509904771906</v>
      </c>
      <c r="AE48">
        <v>0.25506527265105428</v>
      </c>
      <c r="AF48">
        <v>3.5825063612317555E-2</v>
      </c>
      <c r="AG48">
        <v>1.8410120579961766</v>
      </c>
      <c r="AH48">
        <v>2.5329856391999996</v>
      </c>
      <c r="AI48">
        <v>0</v>
      </c>
      <c r="AJ48">
        <v>0</v>
      </c>
      <c r="AK48">
        <v>3.3224868644262515</v>
      </c>
      <c r="AL48">
        <v>0</v>
      </c>
      <c r="AM48">
        <v>2.6213497332467514E-2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</v>
      </c>
      <c r="BA48">
        <v>0.11132520000000001</v>
      </c>
      <c r="BB48">
        <v>0.14417500000000003</v>
      </c>
      <c r="BC48">
        <v>75.52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83.15731525082866</v>
      </c>
      <c r="DN48">
        <v>2.7812599554852815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8.2399563108237484E-2</v>
      </c>
      <c r="L49">
        <v>0.28641242630431546</v>
      </c>
      <c r="M49">
        <v>0.13236554467439254</v>
      </c>
      <c r="N49">
        <v>0.14666791508106336</v>
      </c>
      <c r="O49">
        <v>0.16296656298774748</v>
      </c>
      <c r="P49">
        <v>0.2690694229939361</v>
      </c>
      <c r="Q49">
        <v>1.2685042074293731E-2</v>
      </c>
      <c r="R49">
        <v>4.5958363102196795E-2</v>
      </c>
      <c r="S49">
        <v>2.1920820734168418E-2</v>
      </c>
      <c r="T49">
        <v>8.0999999999999989E-2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0.13702509904771906</v>
      </c>
      <c r="AE49">
        <v>0.25506527265105428</v>
      </c>
      <c r="AF49">
        <v>3.5825063612317555E-2</v>
      </c>
      <c r="AG49">
        <v>1.8410120579961766</v>
      </c>
      <c r="AH49">
        <v>2.5329856391999996</v>
      </c>
      <c r="AI49">
        <v>0</v>
      </c>
      <c r="AJ49">
        <v>0</v>
      </c>
      <c r="AK49">
        <v>3.3224868644262515</v>
      </c>
      <c r="AL49">
        <v>0</v>
      </c>
      <c r="AM49">
        <v>2.6213497332467514E-2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</v>
      </c>
      <c r="BA49">
        <v>0.11132520000000001</v>
      </c>
      <c r="BB49">
        <v>0.14417500000000003</v>
      </c>
      <c r="BC49">
        <v>75.52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83.150370901200702</v>
      </c>
      <c r="DN49">
        <v>2.7810271273938021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7.7939999339050811E-2</v>
      </c>
      <c r="L50">
        <v>0.28641242630431546</v>
      </c>
      <c r="M50">
        <v>0.13236554467439254</v>
      </c>
      <c r="N50">
        <v>0.14666791508106336</v>
      </c>
      <c r="O50">
        <v>0.16296656298774748</v>
      </c>
      <c r="P50">
        <v>0.2690694229939361</v>
      </c>
      <c r="Q50">
        <v>9.8086153000774643E-3</v>
      </c>
      <c r="R50">
        <v>4.5958363102196795E-2</v>
      </c>
      <c r="S50">
        <v>1.7028135329835384E-2</v>
      </c>
      <c r="T50">
        <v>8.0999999999999989E-2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0.13702509904771906</v>
      </c>
      <c r="AE50">
        <v>0.25506527265105428</v>
      </c>
      <c r="AF50">
        <v>3.5825063612317555E-2</v>
      </c>
      <c r="AG50">
        <v>1.8410120579961766</v>
      </c>
      <c r="AH50">
        <v>2.5329856391999996</v>
      </c>
      <c r="AI50">
        <v>0</v>
      </c>
      <c r="AJ50">
        <v>0</v>
      </c>
      <c r="AK50">
        <v>3.3224868644262515</v>
      </c>
      <c r="AL50">
        <v>0</v>
      </c>
      <c r="AM50">
        <v>2.6213497332467514E-2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</v>
      </c>
      <c r="BA50">
        <v>0.11132520000000001</v>
      </c>
      <c r="BB50">
        <v>0.14417500000000003</v>
      </c>
      <c r="BC50">
        <v>75.52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83.138536164897474</v>
      </c>
      <c r="DN50">
        <v>2.780633187749296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7.7939999339050811E-2</v>
      </c>
      <c r="L51">
        <v>0.26114076210740128</v>
      </c>
      <c r="M51">
        <v>0.13236554467439254</v>
      </c>
      <c r="N51">
        <v>0.14666791508106336</v>
      </c>
      <c r="O51">
        <v>0.16296656298774748</v>
      </c>
      <c r="P51">
        <v>0.2690694229939361</v>
      </c>
      <c r="Q51">
        <v>1.2685042074293731E-2</v>
      </c>
      <c r="R51">
        <v>4.5958363102196795E-2</v>
      </c>
      <c r="S51">
        <v>2.1920820734168418E-2</v>
      </c>
      <c r="T51">
        <v>8.0999999999999989E-2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0.13702509904771906</v>
      </c>
      <c r="AE51">
        <v>0.25506527265105428</v>
      </c>
      <c r="AF51">
        <v>2.7087240217964825E-2</v>
      </c>
      <c r="AG51">
        <v>1.8410120579961766</v>
      </c>
      <c r="AH51">
        <v>3.0395827421999995</v>
      </c>
      <c r="AI51">
        <v>0</v>
      </c>
      <c r="AJ51">
        <v>0</v>
      </c>
      <c r="AK51">
        <v>3.3224868644262515</v>
      </c>
      <c r="AL51">
        <v>0</v>
      </c>
      <c r="AM51">
        <v>2.6213497332467514E-2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</v>
      </c>
      <c r="BA51">
        <v>0.11132520000000001</v>
      </c>
      <c r="BB51">
        <v>0.14417500000000003</v>
      </c>
      <c r="BC51">
        <v>75.52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83.60337841791069</v>
      </c>
      <c r="DN51">
        <v>2.7961476623233588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7.7939999339050811E-2</v>
      </c>
      <c r="L52">
        <v>0.26102144723013082</v>
      </c>
      <c r="M52">
        <v>0.13236554467439254</v>
      </c>
      <c r="N52">
        <v>0.14666791508106336</v>
      </c>
      <c r="O52">
        <v>0.16296656298774748</v>
      </c>
      <c r="P52">
        <v>0.2690694229939361</v>
      </c>
      <c r="Q52">
        <v>1.2685042074293731E-2</v>
      </c>
      <c r="R52">
        <v>4.5958363102196795E-2</v>
      </c>
      <c r="S52">
        <v>2.1920820734168418E-2</v>
      </c>
      <c r="T52">
        <v>8.0999999999999989E-2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0.13702509904771906</v>
      </c>
      <c r="AE52">
        <v>0.25506527265105428</v>
      </c>
      <c r="AF52">
        <v>2.7087240217964825E-2</v>
      </c>
      <c r="AG52">
        <v>1.8410120579961766</v>
      </c>
      <c r="AH52">
        <v>3.0395827421999995</v>
      </c>
      <c r="AI52">
        <v>0</v>
      </c>
      <c r="AJ52">
        <v>0</v>
      </c>
      <c r="AK52">
        <v>3.3224868644262515</v>
      </c>
      <c r="AL52">
        <v>0</v>
      </c>
      <c r="AM52">
        <v>2.6213497332467514E-2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</v>
      </c>
      <c r="BA52">
        <v>0.11132520000000001</v>
      </c>
      <c r="BB52">
        <v>0.14417500000000003</v>
      </c>
      <c r="BC52">
        <v>75.52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83.603262956736245</v>
      </c>
      <c r="DN52">
        <v>2.7961438086205348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7.7939999339050811E-2</v>
      </c>
      <c r="L53">
        <v>0.25724344764881862</v>
      </c>
      <c r="M53">
        <v>0.13236554467439254</v>
      </c>
      <c r="N53">
        <v>0.14666791508106336</v>
      </c>
      <c r="O53">
        <v>0.16296656298774748</v>
      </c>
      <c r="P53">
        <v>0.2690694229939361</v>
      </c>
      <c r="Q53">
        <v>9.8086153000774643E-3</v>
      </c>
      <c r="R53">
        <v>4.5958363102196795E-2</v>
      </c>
      <c r="S53">
        <v>1.7028135329835384E-2</v>
      </c>
      <c r="T53">
        <v>8.0999999999999989E-2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0.13702509904771906</v>
      </c>
      <c r="AE53">
        <v>0.25506527265105428</v>
      </c>
      <c r="AF53">
        <v>2.7087240217964825E-2</v>
      </c>
      <c r="AG53">
        <v>1.8410120579961766</v>
      </c>
      <c r="AH53">
        <v>3.0395827421999995</v>
      </c>
      <c r="AI53">
        <v>0</v>
      </c>
      <c r="AJ53">
        <v>0</v>
      </c>
      <c r="AK53">
        <v>3.3224868644262515</v>
      </c>
      <c r="AL53">
        <v>0</v>
      </c>
      <c r="AM53">
        <v>2.6213497332467514E-2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</v>
      </c>
      <c r="BA53">
        <v>0.11132520000000001</v>
      </c>
      <c r="BB53">
        <v>0.14417500000000003</v>
      </c>
      <c r="BC53">
        <v>75.52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83.59208777055548</v>
      </c>
      <c r="DN53">
        <v>2.795771883041438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7.7939999339050811E-2</v>
      </c>
      <c r="L54">
        <v>0.25724344764881862</v>
      </c>
      <c r="M54">
        <v>0.13236554467439254</v>
      </c>
      <c r="N54">
        <v>0.14666791508106336</v>
      </c>
      <c r="O54">
        <v>0.16296656298774748</v>
      </c>
      <c r="P54">
        <v>0.2690694229939361</v>
      </c>
      <c r="Q54">
        <v>9.8086153000774643E-3</v>
      </c>
      <c r="R54">
        <v>4.5958363102196795E-2</v>
      </c>
      <c r="S54">
        <v>1.7028135329835384E-2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0.13702509904771906</v>
      </c>
      <c r="AE54">
        <v>0.25506527265105428</v>
      </c>
      <c r="AF54">
        <v>2.7087240217964825E-2</v>
      </c>
      <c r="AG54">
        <v>1.8410120579961766</v>
      </c>
      <c r="AH54">
        <v>3.0395827421999995</v>
      </c>
      <c r="AI54">
        <v>0</v>
      </c>
      <c r="AJ54">
        <v>0</v>
      </c>
      <c r="AK54">
        <v>3.3224868644262515</v>
      </c>
      <c r="AL54">
        <v>0</v>
      </c>
      <c r="AM54">
        <v>2.6213497332467514E-2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</v>
      </c>
      <c r="BA54">
        <v>0.11132520000000001</v>
      </c>
      <c r="BB54">
        <v>0.14417500000000003</v>
      </c>
      <c r="BC54">
        <v>75.52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83.59208777055548</v>
      </c>
      <c r="DN54">
        <v>2.795771883041438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7.7939999339050811E-2</v>
      </c>
      <c r="L55">
        <v>0.25724344764881862</v>
      </c>
      <c r="M55">
        <v>0.13236554467439254</v>
      </c>
      <c r="N55">
        <v>0.14666791508106336</v>
      </c>
      <c r="O55">
        <v>0.16296656298774748</v>
      </c>
      <c r="P55">
        <v>0.2690694229939361</v>
      </c>
      <c r="Q55">
        <v>1.2685042074293731E-2</v>
      </c>
      <c r="R55">
        <v>4.5958363102196795E-2</v>
      </c>
      <c r="S55">
        <v>2.1920820734168418E-2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0.13702509904771906</v>
      </c>
      <c r="AE55">
        <v>0.25506527265105428</v>
      </c>
      <c r="AF55">
        <v>2.7087240217964825E-2</v>
      </c>
      <c r="AG55">
        <v>1.8410120579961766</v>
      </c>
      <c r="AH55">
        <v>3.0395827421999995</v>
      </c>
      <c r="AI55">
        <v>0</v>
      </c>
      <c r="AJ55">
        <v>0</v>
      </c>
      <c r="AK55">
        <v>3.3224868644262515</v>
      </c>
      <c r="AL55">
        <v>0</v>
      </c>
      <c r="AM55">
        <v>2.6213497332467514E-2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</v>
      </c>
      <c r="BA55">
        <v>0.11132520000000001</v>
      </c>
      <c r="BB55">
        <v>0.14417500000000003</v>
      </c>
      <c r="BC55">
        <v>71.349999999999994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79.569606986993591</v>
      </c>
      <c r="DN55">
        <v>2.6560217787818767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7.7939999339050811E-2</v>
      </c>
      <c r="L56">
        <v>0.25724344764881862</v>
      </c>
      <c r="M56">
        <v>0.13236554467439254</v>
      </c>
      <c r="N56">
        <v>0.14666791508106336</v>
      </c>
      <c r="O56">
        <v>0.16296656298774748</v>
      </c>
      <c r="P56">
        <v>0.2690694229939361</v>
      </c>
      <c r="Q56">
        <v>1.2685042074293731E-2</v>
      </c>
      <c r="R56">
        <v>4.5958363102196795E-2</v>
      </c>
      <c r="S56">
        <v>2.1920820734168418E-2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0.13702509904771906</v>
      </c>
      <c r="AE56">
        <v>0.25506527265105428</v>
      </c>
      <c r="AF56">
        <v>2.7087240217964825E-2</v>
      </c>
      <c r="AG56">
        <v>1.8410120579961766</v>
      </c>
      <c r="AH56">
        <v>3.0395827421999995</v>
      </c>
      <c r="AI56">
        <v>0</v>
      </c>
      <c r="AJ56">
        <v>0</v>
      </c>
      <c r="AK56">
        <v>3.3224868644262515</v>
      </c>
      <c r="AL56">
        <v>0</v>
      </c>
      <c r="AM56">
        <v>2.6213497332467514E-2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</v>
      </c>
      <c r="BA56">
        <v>0.11132520000000001</v>
      </c>
      <c r="BB56">
        <v>0.14417500000000003</v>
      </c>
      <c r="BC56">
        <v>71.349999999999994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79.569606986993591</v>
      </c>
      <c r="DN56">
        <v>2.6560217787818767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7.7939999339050811E-2</v>
      </c>
      <c r="L57">
        <v>0.25441710005185092</v>
      </c>
      <c r="M57">
        <v>0.13236554467439254</v>
      </c>
      <c r="N57">
        <v>0.14666791508106336</v>
      </c>
      <c r="O57">
        <v>0.16296656298774748</v>
      </c>
      <c r="P57">
        <v>0.2690694229939361</v>
      </c>
      <c r="Q57">
        <v>1.2685042074293731E-2</v>
      </c>
      <c r="R57">
        <v>4.5958363102196795E-2</v>
      </c>
      <c r="S57">
        <v>2.1920820734168418E-2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0.13702509904771906</v>
      </c>
      <c r="AE57">
        <v>0.25506527265105428</v>
      </c>
      <c r="AF57">
        <v>3.5825063612317555E-2</v>
      </c>
      <c r="AG57">
        <v>1.8410120579961766</v>
      </c>
      <c r="AH57">
        <v>3.0395827421999995</v>
      </c>
      <c r="AI57">
        <v>0</v>
      </c>
      <c r="AJ57">
        <v>0</v>
      </c>
      <c r="AK57">
        <v>3.3224868644262515</v>
      </c>
      <c r="AL57">
        <v>0</v>
      </c>
      <c r="AM57">
        <v>2.6213497332467514E-2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</v>
      </c>
      <c r="BA57">
        <v>0.11132520000000001</v>
      </c>
      <c r="BB57">
        <v>0.14417500000000003</v>
      </c>
      <c r="BC57">
        <v>70.55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78.795327526118015</v>
      </c>
      <c r="DN57">
        <v>2.6362127154548469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7.7939999339050811E-2</v>
      </c>
      <c r="L58">
        <v>0.25441710005185092</v>
      </c>
      <c r="M58">
        <v>0.13236554467439254</v>
      </c>
      <c r="N58">
        <v>0.14666791508106336</v>
      </c>
      <c r="O58">
        <v>0.16296656298774748</v>
      </c>
      <c r="P58">
        <v>0.2690694229939361</v>
      </c>
      <c r="Q58">
        <v>1.2685042074293731E-2</v>
      </c>
      <c r="R58">
        <v>5.2077109500308479E-2</v>
      </c>
      <c r="S58">
        <v>2.1920820734168418E-2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0.13702509904771906</v>
      </c>
      <c r="AE58">
        <v>0.25506527265105428</v>
      </c>
      <c r="AF58">
        <v>3.5825063612317555E-2</v>
      </c>
      <c r="AG58">
        <v>1.8410120579961766</v>
      </c>
      <c r="AH58">
        <v>3.0395827421999995</v>
      </c>
      <c r="AI58">
        <v>0</v>
      </c>
      <c r="AJ58">
        <v>0</v>
      </c>
      <c r="AK58">
        <v>3.3224868644262515</v>
      </c>
      <c r="AL58">
        <v>0</v>
      </c>
      <c r="AM58">
        <v>2.6213497332467514E-2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</v>
      </c>
      <c r="BA58">
        <v>0.11132520000000001</v>
      </c>
      <c r="BB58">
        <v>0.14417500000000003</v>
      </c>
      <c r="BC58">
        <v>70.55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78.801248637007461</v>
      </c>
      <c r="DN58">
        <v>2.636410350963506</v>
      </c>
    </row>
    <row r="59" spans="1:118">
      <c r="A59" t="s">
        <v>101</v>
      </c>
      <c r="B59">
        <v>0</v>
      </c>
      <c r="C59">
        <v>0</v>
      </c>
      <c r="D59">
        <v>3.9823318810930618E-2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9.2881383077303994E-2</v>
      </c>
      <c r="L59">
        <v>0.25441710005185092</v>
      </c>
      <c r="M59">
        <v>0.13236554467439254</v>
      </c>
      <c r="N59">
        <v>0.14666791508106336</v>
      </c>
      <c r="O59">
        <v>0.16296656298774748</v>
      </c>
      <c r="P59">
        <v>0.2690694229939361</v>
      </c>
      <c r="Q59">
        <v>1.2685042074293731E-2</v>
      </c>
      <c r="R59">
        <v>5.2077109500308479E-2</v>
      </c>
      <c r="S59">
        <v>2.1920820734168418E-2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0.13702509904771906</v>
      </c>
      <c r="AE59">
        <v>0.25506527265105428</v>
      </c>
      <c r="AF59">
        <v>3.5825063612317555E-2</v>
      </c>
      <c r="AG59">
        <v>1.8410120579961766</v>
      </c>
      <c r="AH59">
        <v>3.0395827421999995</v>
      </c>
      <c r="AI59">
        <v>0</v>
      </c>
      <c r="AJ59">
        <v>0</v>
      </c>
      <c r="AK59">
        <v>3.3224868644262515</v>
      </c>
      <c r="AL59">
        <v>0</v>
      </c>
      <c r="AM59">
        <v>2.6213497332467514E-2</v>
      </c>
      <c r="AN59">
        <v>0</v>
      </c>
      <c r="AO59">
        <v>0</v>
      </c>
      <c r="AP59">
        <v>0</v>
      </c>
      <c r="AQ59">
        <v>0.11184409625940218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</v>
      </c>
      <c r="BA59">
        <v>0.11132520000000001</v>
      </c>
      <c r="BB59">
        <v>0.14417500000000003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85.092475971461269</v>
      </c>
      <c r="DN59">
        <v>2.8417918153182744</v>
      </c>
    </row>
    <row r="60" spans="1:118">
      <c r="A60" t="s">
        <v>102</v>
      </c>
      <c r="B60">
        <v>0</v>
      </c>
      <c r="C60">
        <v>0</v>
      </c>
      <c r="D60">
        <v>3.9823318810930618E-2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0.11422621698909419</v>
      </c>
      <c r="L60">
        <v>0.25441710005185092</v>
      </c>
      <c r="M60">
        <v>0.13236554467439254</v>
      </c>
      <c r="N60">
        <v>0.14666791508106336</v>
      </c>
      <c r="O60">
        <v>0.16296656298774748</v>
      </c>
      <c r="P60">
        <v>0.2690694229939361</v>
      </c>
      <c r="Q60">
        <v>1.2685042074293731E-2</v>
      </c>
      <c r="R60">
        <v>5.2077109500308479E-2</v>
      </c>
      <c r="S60">
        <v>2.1920820734168418E-2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0.13702509904771906</v>
      </c>
      <c r="AE60">
        <v>0.25506527265105428</v>
      </c>
      <c r="AF60">
        <v>3.5825063612317555E-2</v>
      </c>
      <c r="AG60">
        <v>1.8410120579961766</v>
      </c>
      <c r="AH60">
        <v>3.0395827421999995</v>
      </c>
      <c r="AI60">
        <v>0</v>
      </c>
      <c r="AJ60">
        <v>0</v>
      </c>
      <c r="AK60">
        <v>3.3224868644262515</v>
      </c>
      <c r="AL60">
        <v>0</v>
      </c>
      <c r="AM60">
        <v>2.6213497332467514E-2</v>
      </c>
      <c r="AN60">
        <v>0</v>
      </c>
      <c r="AO60">
        <v>0</v>
      </c>
      <c r="AP60">
        <v>0</v>
      </c>
      <c r="AQ60">
        <v>0.1677661411465764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</v>
      </c>
      <c r="BA60">
        <v>0.11132520000000001</v>
      </c>
      <c r="BB60">
        <v>0.14417500000000003</v>
      </c>
      <c r="BC60">
        <v>77.22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85.497247130113934</v>
      </c>
      <c r="DN60">
        <v>2.8542875354645756</v>
      </c>
    </row>
    <row r="61" spans="1:118">
      <c r="A61" t="s">
        <v>103</v>
      </c>
      <c r="B61">
        <v>0</v>
      </c>
      <c r="C61">
        <v>0</v>
      </c>
      <c r="D61">
        <v>3.9823318810930618E-2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0.12781448767117728</v>
      </c>
      <c r="L61">
        <v>0.28641242630431546</v>
      </c>
      <c r="M61">
        <v>0.13236554467439254</v>
      </c>
      <c r="N61">
        <v>0.14666791508106336</v>
      </c>
      <c r="O61">
        <v>0.16296656298774748</v>
      </c>
      <c r="P61">
        <v>0.2690694229939361</v>
      </c>
      <c r="Q61">
        <v>1.2685042074293731E-2</v>
      </c>
      <c r="R61">
        <v>5.2077109500308479E-2</v>
      </c>
      <c r="S61">
        <v>2.1920820734168418E-2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0.13702509904771906</v>
      </c>
      <c r="AE61">
        <v>0.25506527265105428</v>
      </c>
      <c r="AF61">
        <v>3.5825063612317555E-2</v>
      </c>
      <c r="AG61">
        <v>1.8410120579961766</v>
      </c>
      <c r="AH61">
        <v>3.0395827421999995</v>
      </c>
      <c r="AI61">
        <v>0</v>
      </c>
      <c r="AJ61">
        <v>0</v>
      </c>
      <c r="AK61">
        <v>3.3224868644262515</v>
      </c>
      <c r="AL61">
        <v>0</v>
      </c>
      <c r="AM61">
        <v>2.6213497332467514E-2</v>
      </c>
      <c r="AN61">
        <v>0</v>
      </c>
      <c r="AO61">
        <v>0</v>
      </c>
      <c r="AP61">
        <v>0</v>
      </c>
      <c r="AQ61">
        <v>0.1677661411465764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</v>
      </c>
      <c r="BA61">
        <v>0.11132520000000001</v>
      </c>
      <c r="BB61">
        <v>0.14417500000000003</v>
      </c>
      <c r="BC61">
        <v>79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87.261358377100763</v>
      </c>
      <c r="DN61">
        <v>2.9157598854122972</v>
      </c>
    </row>
    <row r="62" spans="1:118">
      <c r="A62" t="s">
        <v>104</v>
      </c>
      <c r="B62">
        <v>0</v>
      </c>
      <c r="C62">
        <v>0</v>
      </c>
      <c r="D62">
        <v>3.9823318810930618E-2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0.14573451672767504</v>
      </c>
      <c r="L62">
        <v>0.34551166541890682</v>
      </c>
      <c r="M62">
        <v>0.13236554467439254</v>
      </c>
      <c r="N62">
        <v>0.14666791508106336</v>
      </c>
      <c r="O62">
        <v>0.16296656298774748</v>
      </c>
      <c r="P62">
        <v>0.2690694229939361</v>
      </c>
      <c r="Q62">
        <v>1.2685042074293731E-2</v>
      </c>
      <c r="R62">
        <v>6.5853008109677105E-2</v>
      </c>
      <c r="S62">
        <v>2.1920820734168418E-2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0.13702509904771906</v>
      </c>
      <c r="AE62">
        <v>0.25506527265105428</v>
      </c>
      <c r="AF62">
        <v>3.5825063612317555E-2</v>
      </c>
      <c r="AG62">
        <v>1.8410120579961766</v>
      </c>
      <c r="AH62">
        <v>3.0395827421999995</v>
      </c>
      <c r="AI62">
        <v>0</v>
      </c>
      <c r="AJ62">
        <v>0</v>
      </c>
      <c r="AK62">
        <v>3.3224868644262515</v>
      </c>
      <c r="AL62">
        <v>0</v>
      </c>
      <c r="AM62">
        <v>2.6213497332467514E-2</v>
      </c>
      <c r="AN62">
        <v>0</v>
      </c>
      <c r="AO62">
        <v>0</v>
      </c>
      <c r="AP62">
        <v>0</v>
      </c>
      <c r="AQ62">
        <v>0.1677661411465764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</v>
      </c>
      <c r="BA62">
        <v>0.11132520000000001</v>
      </c>
      <c r="BB62">
        <v>0.14417500000000003</v>
      </c>
      <c r="BC62">
        <v>79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87.34922086006155</v>
      </c>
      <c r="DN62">
        <v>2.9186925692319803</v>
      </c>
    </row>
    <row r="63" spans="1:118">
      <c r="A63" t="s">
        <v>105</v>
      </c>
      <c r="B63">
        <v>0</v>
      </c>
      <c r="C63">
        <v>0</v>
      </c>
      <c r="D63">
        <v>3.3343229573255229E-3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0.14596474701555945</v>
      </c>
      <c r="L63">
        <v>0.4175839082415792</v>
      </c>
      <c r="M63">
        <v>0.13236554467439254</v>
      </c>
      <c r="N63">
        <v>0.14666791508106336</v>
      </c>
      <c r="O63">
        <v>0.16296656298774748</v>
      </c>
      <c r="P63">
        <v>0.2690694229939361</v>
      </c>
      <c r="Q63">
        <v>1.2685042074293731E-2</v>
      </c>
      <c r="R63">
        <v>6.5853008109677105E-2</v>
      </c>
      <c r="S63">
        <v>2.1920820734168418E-2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0.13702509904771906</v>
      </c>
      <c r="AE63">
        <v>0.25506527265105428</v>
      </c>
      <c r="AF63">
        <v>3.5825063612317555E-2</v>
      </c>
      <c r="AG63">
        <v>1.8410120579961766</v>
      </c>
      <c r="AH63">
        <v>2.5329856391999996</v>
      </c>
      <c r="AI63">
        <v>0</v>
      </c>
      <c r="AJ63">
        <v>0</v>
      </c>
      <c r="AK63">
        <v>3.3224868644262515</v>
      </c>
      <c r="AL63">
        <v>0</v>
      </c>
      <c r="AM63">
        <v>2.6213497332467514E-2</v>
      </c>
      <c r="AN63">
        <v>0</v>
      </c>
      <c r="AO63">
        <v>0</v>
      </c>
      <c r="AP63">
        <v>0</v>
      </c>
      <c r="AQ63">
        <v>0.1677661411465764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</v>
      </c>
      <c r="BA63">
        <v>0.11132520000000001</v>
      </c>
      <c r="BB63">
        <v>0.14417500000000003</v>
      </c>
      <c r="BC63">
        <v>79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86.893643538914219</v>
      </c>
      <c r="DN63">
        <v>2.9034862646362622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0.14596474701555945</v>
      </c>
      <c r="L64">
        <v>0.43920558108838081</v>
      </c>
      <c r="M64">
        <v>0.13236554467439254</v>
      </c>
      <c r="N64">
        <v>0.14666791508106336</v>
      </c>
      <c r="O64">
        <v>0.16296656298774748</v>
      </c>
      <c r="P64">
        <v>0.2690694229939361</v>
      </c>
      <c r="Q64">
        <v>1.6732462188293436E-2</v>
      </c>
      <c r="R64">
        <v>6.5853008109677105E-2</v>
      </c>
      <c r="S64">
        <v>2.7678655235122647E-2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0.13702509904771906</v>
      </c>
      <c r="AE64">
        <v>0.25506527265105428</v>
      </c>
      <c r="AF64">
        <v>3.5825063612317555E-2</v>
      </c>
      <c r="AG64">
        <v>1.8410120579961766</v>
      </c>
      <c r="AH64">
        <v>2.5329856391999996</v>
      </c>
      <c r="AI64">
        <v>0</v>
      </c>
      <c r="AJ64">
        <v>0</v>
      </c>
      <c r="AK64">
        <v>3.3224868644262515</v>
      </c>
      <c r="AL64">
        <v>0</v>
      </c>
      <c r="AM64">
        <v>2.6213497332467514E-2</v>
      </c>
      <c r="AN64">
        <v>0</v>
      </c>
      <c r="AO64">
        <v>0</v>
      </c>
      <c r="AP64">
        <v>0</v>
      </c>
      <c r="AQ64">
        <v>0.1677661411465764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</v>
      </c>
      <c r="BA64">
        <v>0.11132520000000001</v>
      </c>
      <c r="BB64">
        <v>0.14417500000000003</v>
      </c>
      <c r="BC64">
        <v>78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85.950829984999203</v>
      </c>
      <c r="DN64">
        <v>2.8743924230557147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0.14596474701555945</v>
      </c>
      <c r="L65">
        <v>0.43920558108838081</v>
      </c>
      <c r="M65">
        <v>0.13236554467439254</v>
      </c>
      <c r="N65">
        <v>0.14666791508106336</v>
      </c>
      <c r="O65">
        <v>0.16296656298774748</v>
      </c>
      <c r="P65">
        <v>0.2690694229939361</v>
      </c>
      <c r="Q65">
        <v>1.6732462188293436E-2</v>
      </c>
      <c r="R65">
        <v>6.5853008109677105E-2</v>
      </c>
      <c r="S65">
        <v>2.7678655235122647E-2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0.13702509904771906</v>
      </c>
      <c r="AE65">
        <v>0.25506527265105428</v>
      </c>
      <c r="AF65">
        <v>3.5825063612317555E-2</v>
      </c>
      <c r="AG65">
        <v>1.8410120579961766</v>
      </c>
      <c r="AH65">
        <v>2.5329856391999996</v>
      </c>
      <c r="AI65">
        <v>0</v>
      </c>
      <c r="AJ65">
        <v>0</v>
      </c>
      <c r="AK65">
        <v>3.3224868644262515</v>
      </c>
      <c r="AL65">
        <v>0</v>
      </c>
      <c r="AM65">
        <v>2.6213497332467514E-2</v>
      </c>
      <c r="AN65">
        <v>0</v>
      </c>
      <c r="AO65">
        <v>0</v>
      </c>
      <c r="AP65">
        <v>0</v>
      </c>
      <c r="AQ65">
        <v>0.1677661411465764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</v>
      </c>
      <c r="BA65">
        <v>0.11132520000000001</v>
      </c>
      <c r="BB65">
        <v>0.14417500000000003</v>
      </c>
      <c r="BC65">
        <v>78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85.950829984999203</v>
      </c>
      <c r="DN65">
        <v>2.8743924230557147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0.14596474701555945</v>
      </c>
      <c r="L66">
        <v>0.43920558108838081</v>
      </c>
      <c r="M66">
        <v>0.13236554467439254</v>
      </c>
      <c r="N66">
        <v>0.14666791508106336</v>
      </c>
      <c r="O66">
        <v>0.16296656298774748</v>
      </c>
      <c r="P66">
        <v>0.2690694229939361</v>
      </c>
      <c r="Q66">
        <v>1.6732462188293436E-2</v>
      </c>
      <c r="R66">
        <v>6.5853008109677105E-2</v>
      </c>
      <c r="S66">
        <v>2.7678655235122647E-2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0.13702509904771906</v>
      </c>
      <c r="AE66">
        <v>0.25506527265105428</v>
      </c>
      <c r="AF66">
        <v>3.5825063612317555E-2</v>
      </c>
      <c r="AG66">
        <v>1.8410120579961766</v>
      </c>
      <c r="AH66">
        <v>2.5329856391999996</v>
      </c>
      <c r="AI66">
        <v>0</v>
      </c>
      <c r="AJ66">
        <v>0</v>
      </c>
      <c r="AK66">
        <v>3.3224868644262515</v>
      </c>
      <c r="AL66">
        <v>0</v>
      </c>
      <c r="AM66">
        <v>2.6213497332467514E-2</v>
      </c>
      <c r="AN66">
        <v>0</v>
      </c>
      <c r="AO66">
        <v>0</v>
      </c>
      <c r="AP66">
        <v>0</v>
      </c>
      <c r="AQ66">
        <v>0.1677661411465764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</v>
      </c>
      <c r="BA66">
        <v>0.11132520000000001</v>
      </c>
      <c r="BB66">
        <v>0.14417500000000003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84.020829984999196</v>
      </c>
      <c r="DN66">
        <v>2.8043924230557216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0.14596474701555945</v>
      </c>
      <c r="L67">
        <v>0.43920558108838081</v>
      </c>
      <c r="M67">
        <v>0.13236554467439254</v>
      </c>
      <c r="N67">
        <v>0.14666791508106336</v>
      </c>
      <c r="O67">
        <v>0.16296656298774748</v>
      </c>
      <c r="P67">
        <v>0.2690694229939361</v>
      </c>
      <c r="Q67">
        <v>1.6732462188293436E-2</v>
      </c>
      <c r="R67">
        <v>6.5853008109677105E-2</v>
      </c>
      <c r="S67">
        <v>2.7678655235122647E-2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0.13702509904771906</v>
      </c>
      <c r="AE67">
        <v>0.25506527265105428</v>
      </c>
      <c r="AF67">
        <v>3.5825063612317555E-2</v>
      </c>
      <c r="AG67">
        <v>1.8410120579961766</v>
      </c>
      <c r="AH67">
        <v>2.5329856391999996</v>
      </c>
      <c r="AI67">
        <v>0</v>
      </c>
      <c r="AJ67">
        <v>0</v>
      </c>
      <c r="AK67">
        <v>3.3224868644262515</v>
      </c>
      <c r="AL67">
        <v>0</v>
      </c>
      <c r="AM67">
        <v>2.6213497332467514E-2</v>
      </c>
      <c r="AN67">
        <v>0</v>
      </c>
      <c r="AO67">
        <v>0</v>
      </c>
      <c r="AP67">
        <v>0</v>
      </c>
      <c r="AQ67">
        <v>0.1677661411465764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6.072799999999999E-2</v>
      </c>
      <c r="BA67">
        <v>0.10378240000000004</v>
      </c>
      <c r="BB67">
        <v>0.14417500000000003</v>
      </c>
      <c r="BC67">
        <v>72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80.192297284999185</v>
      </c>
      <c r="DN67">
        <v>2.6861103230557171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0.14596474701555945</v>
      </c>
      <c r="L68">
        <v>0.43920558108838081</v>
      </c>
      <c r="M68">
        <v>0.13236554467439254</v>
      </c>
      <c r="N68">
        <v>0.14666791508106336</v>
      </c>
      <c r="O68">
        <v>0.16296656298774748</v>
      </c>
      <c r="P68">
        <v>0.2690694229939361</v>
      </c>
      <c r="Q68">
        <v>1.6732462188293436E-2</v>
      </c>
      <c r="R68">
        <v>6.5853008109677105E-2</v>
      </c>
      <c r="S68">
        <v>2.7678655235122647E-2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0.13702509904771906</v>
      </c>
      <c r="AE68">
        <v>0.25506527265105428</v>
      </c>
      <c r="AF68">
        <v>3.5825063612317555E-2</v>
      </c>
      <c r="AG68">
        <v>1.8410120579961766</v>
      </c>
      <c r="AH68">
        <v>2.5329856391999996</v>
      </c>
      <c r="AI68">
        <v>0</v>
      </c>
      <c r="AJ68">
        <v>0</v>
      </c>
      <c r="AK68">
        <v>3.3224868644262515</v>
      </c>
      <c r="AL68">
        <v>0</v>
      </c>
      <c r="AM68">
        <v>2.6213497332467514E-2</v>
      </c>
      <c r="AN68">
        <v>0</v>
      </c>
      <c r="AO68">
        <v>0</v>
      </c>
      <c r="AP68">
        <v>0</v>
      </c>
      <c r="AQ68">
        <v>0.1677661411465764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0.12145599999999998</v>
      </c>
      <c r="BA68">
        <v>0.11132520000000001</v>
      </c>
      <c r="BB68">
        <v>0.14417500000000003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76.388362984999191</v>
      </c>
      <c r="DN68">
        <v>2.5583154230557215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0.14596474701555945</v>
      </c>
      <c r="L69">
        <v>0.43920558108838081</v>
      </c>
      <c r="M69">
        <v>0.13236554467439254</v>
      </c>
      <c r="N69">
        <v>0.14666791508106336</v>
      </c>
      <c r="O69">
        <v>0.16296656298774748</v>
      </c>
      <c r="P69">
        <v>0.2690694229939361</v>
      </c>
      <c r="Q69">
        <v>1.6732462188293436E-2</v>
      </c>
      <c r="R69">
        <v>6.5853008109677105E-2</v>
      </c>
      <c r="S69">
        <v>2.7678655235122647E-2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9.1350067622448669E-2</v>
      </c>
      <c r="AE69">
        <v>0.25506527265105428</v>
      </c>
      <c r="AF69">
        <v>3.5825063612317555E-2</v>
      </c>
      <c r="AG69">
        <v>1.8410120579961766</v>
      </c>
      <c r="AH69">
        <v>2.5329856391999996</v>
      </c>
      <c r="AI69">
        <v>0</v>
      </c>
      <c r="AJ69">
        <v>0</v>
      </c>
      <c r="AK69">
        <v>3.3224868644262515</v>
      </c>
      <c r="AL69">
        <v>0</v>
      </c>
      <c r="AM69">
        <v>5.2426994664935007E-2</v>
      </c>
      <c r="AN69">
        <v>0</v>
      </c>
      <c r="AO69">
        <v>0</v>
      </c>
      <c r="AP69">
        <v>0</v>
      </c>
      <c r="AQ69">
        <v>0.1677661411465764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0.18218399999999996</v>
      </c>
      <c r="BA69">
        <v>0.11132520000000001</v>
      </c>
      <c r="BB69">
        <v>0.14417500000000003</v>
      </c>
      <c r="BC69">
        <v>67.790000000000006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76.228296553854094</v>
      </c>
      <c r="DN69">
        <v>2.5496483201080244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0.14596474701555945</v>
      </c>
      <c r="L70">
        <v>0.43920558108838081</v>
      </c>
      <c r="M70">
        <v>0.13236554467439254</v>
      </c>
      <c r="N70">
        <v>0.14666791508106336</v>
      </c>
      <c r="O70">
        <v>0.16296656298774748</v>
      </c>
      <c r="P70">
        <v>0.2690694229939361</v>
      </c>
      <c r="Q70">
        <v>1.6732462188293436E-2</v>
      </c>
      <c r="R70">
        <v>6.5853008109677105E-2</v>
      </c>
      <c r="S70">
        <v>2.7678655235122647E-2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9.1350067622448669E-2</v>
      </c>
      <c r="AE70">
        <v>0.25506527265105428</v>
      </c>
      <c r="AF70">
        <v>3.5825063612317555E-2</v>
      </c>
      <c r="AG70">
        <v>1.8410120579961766</v>
      </c>
      <c r="AH70">
        <v>2.5329856391999996</v>
      </c>
      <c r="AI70">
        <v>0</v>
      </c>
      <c r="AJ70">
        <v>0</v>
      </c>
      <c r="AK70">
        <v>3.3224868644262515</v>
      </c>
      <c r="AL70">
        <v>0</v>
      </c>
      <c r="AM70">
        <v>7.8481625613950931E-2</v>
      </c>
      <c r="AN70">
        <v>0</v>
      </c>
      <c r="AO70">
        <v>0</v>
      </c>
      <c r="AP70">
        <v>0</v>
      </c>
      <c r="AQ70">
        <v>0.1677661411465764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0.18218399999999996</v>
      </c>
      <c r="BA70">
        <v>0.11132520000000001</v>
      </c>
      <c r="BB70">
        <v>0.14417500000000003</v>
      </c>
      <c r="BC70">
        <v>60.000000000000007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68.713509623490197</v>
      </c>
      <c r="DN70">
        <v>2.3004898814209271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0.14596474701555945</v>
      </c>
      <c r="L71">
        <v>0.39596223539477748</v>
      </c>
      <c r="M71">
        <v>0.13236554467439254</v>
      </c>
      <c r="N71">
        <v>0.14666791508106336</v>
      </c>
      <c r="O71">
        <v>0.16296656298774748</v>
      </c>
      <c r="P71">
        <v>0.2690694229939361</v>
      </c>
      <c r="Q71">
        <v>1.6732462188293436E-2</v>
      </c>
      <c r="R71">
        <v>6.5853008109677105E-2</v>
      </c>
      <c r="S71">
        <v>2.7678655235122647E-2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9.1350067622448669E-2</v>
      </c>
      <c r="AE71">
        <v>0.25506527265105428</v>
      </c>
      <c r="AF71">
        <v>3.5825063612317555E-2</v>
      </c>
      <c r="AG71">
        <v>1.8410120579961766</v>
      </c>
      <c r="AH71">
        <v>2.5329856391999996</v>
      </c>
      <c r="AI71">
        <v>0</v>
      </c>
      <c r="AJ71">
        <v>0</v>
      </c>
      <c r="AK71">
        <v>3.3224868644262515</v>
      </c>
      <c r="AL71">
        <v>0</v>
      </c>
      <c r="AM71">
        <v>7.8481625613950931E-2</v>
      </c>
      <c r="AN71">
        <v>0</v>
      </c>
      <c r="AO71">
        <v>0</v>
      </c>
      <c r="AP71">
        <v>0</v>
      </c>
      <c r="AQ71">
        <v>0.1677661411465764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0.18218399999999996</v>
      </c>
      <c r="BA71">
        <v>0.11132520000000001</v>
      </c>
      <c r="BB71">
        <v>0.14417500000000003</v>
      </c>
      <c r="BC71">
        <v>69.069999999999993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77.451663037862502</v>
      </c>
      <c r="DN71">
        <v>2.5890931213550088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0.14596474701555945</v>
      </c>
      <c r="L72">
        <v>0.39596223539477748</v>
      </c>
      <c r="M72">
        <v>0.13236554467439254</v>
      </c>
      <c r="N72">
        <v>0.14666791508106336</v>
      </c>
      <c r="O72">
        <v>0.16296656298774748</v>
      </c>
      <c r="P72">
        <v>0.2690694229939361</v>
      </c>
      <c r="Q72">
        <v>1.6732462188293436E-2</v>
      </c>
      <c r="R72">
        <v>6.5853008109677105E-2</v>
      </c>
      <c r="S72">
        <v>2.7678655235122647E-2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9.1350067622448669E-2</v>
      </c>
      <c r="AE72">
        <v>0.25506527265105428</v>
      </c>
      <c r="AF72">
        <v>3.5825063612317555E-2</v>
      </c>
      <c r="AG72">
        <v>1.8410120579961766</v>
      </c>
      <c r="AH72">
        <v>2.5329856391999996</v>
      </c>
      <c r="AI72">
        <v>0</v>
      </c>
      <c r="AJ72">
        <v>0</v>
      </c>
      <c r="AK72">
        <v>3.3224868644262515</v>
      </c>
      <c r="AL72">
        <v>0</v>
      </c>
      <c r="AM72">
        <v>7.8481625613950931E-2</v>
      </c>
      <c r="AN72">
        <v>0</v>
      </c>
      <c r="AO72">
        <v>0</v>
      </c>
      <c r="AP72">
        <v>0</v>
      </c>
      <c r="AQ72">
        <v>0.1677661411465764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0.18218399999999996</v>
      </c>
      <c r="BA72">
        <v>0.11132520000000001</v>
      </c>
      <c r="BB72">
        <v>0.14417500000000003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81.2516630378625</v>
      </c>
      <c r="DN72">
        <v>2.7190931213550185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0.14596474701555945</v>
      </c>
      <c r="L73">
        <v>0.34551166541890682</v>
      </c>
      <c r="M73">
        <v>0.13236554467439254</v>
      </c>
      <c r="N73">
        <v>0.14666791508106336</v>
      </c>
      <c r="O73">
        <v>0.16296656298774748</v>
      </c>
      <c r="P73">
        <v>0.2690694229939361</v>
      </c>
      <c r="Q73">
        <v>1.6732462188293436E-2</v>
      </c>
      <c r="R73">
        <v>6.5853008109677105E-2</v>
      </c>
      <c r="S73">
        <v>2.7678655235122647E-2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9.1350067622448669E-2</v>
      </c>
      <c r="AE73">
        <v>0.25506527265105428</v>
      </c>
      <c r="AF73">
        <v>3.5825063612317555E-2</v>
      </c>
      <c r="AG73">
        <v>1.8410120579961766</v>
      </c>
      <c r="AH73">
        <v>2.5329856391999996</v>
      </c>
      <c r="AI73">
        <v>0</v>
      </c>
      <c r="AJ73">
        <v>0</v>
      </c>
      <c r="AK73">
        <v>3.3224868644262515</v>
      </c>
      <c r="AL73">
        <v>0</v>
      </c>
      <c r="AM73">
        <v>7.8481625613950931E-2</v>
      </c>
      <c r="AN73">
        <v>0</v>
      </c>
      <c r="AO73">
        <v>0</v>
      </c>
      <c r="AP73">
        <v>0</v>
      </c>
      <c r="AQ73">
        <v>0.1677661411465764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0.18218399999999996</v>
      </c>
      <c r="BA73">
        <v>0.11132520000000001</v>
      </c>
      <c r="BB73">
        <v>0.14417500000000003</v>
      </c>
      <c r="BC73">
        <v>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71.532842021296844</v>
      </c>
      <c r="DN73">
        <v>2.3874635679447995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0.14596474701555945</v>
      </c>
      <c r="L74">
        <v>0.28641242630431546</v>
      </c>
      <c r="M74">
        <v>0.13236554467439254</v>
      </c>
      <c r="N74">
        <v>0.14666791508106336</v>
      </c>
      <c r="O74">
        <v>0.16296656298774748</v>
      </c>
      <c r="P74">
        <v>0.2690694229939361</v>
      </c>
      <c r="Q74">
        <v>1.6732462188293436E-2</v>
      </c>
      <c r="R74">
        <v>6.5853008109677105E-2</v>
      </c>
      <c r="S74">
        <v>2.7678655235122647E-2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9.1561892610300039E-2</v>
      </c>
      <c r="AE74">
        <v>0.25506527265105428</v>
      </c>
      <c r="AF74">
        <v>3.5825063612317555E-2</v>
      </c>
      <c r="AG74">
        <v>1.8410120579961766</v>
      </c>
      <c r="AH74">
        <v>2.5329856391999996</v>
      </c>
      <c r="AI74">
        <v>1.6548928707208366E-2</v>
      </c>
      <c r="AJ74">
        <v>0</v>
      </c>
      <c r="AK74">
        <v>3.3224868644262515</v>
      </c>
      <c r="AL74">
        <v>0</v>
      </c>
      <c r="AM74">
        <v>7.8481625613950931E-2</v>
      </c>
      <c r="AN74">
        <v>0</v>
      </c>
      <c r="AO74">
        <v>0</v>
      </c>
      <c r="AP74">
        <v>0</v>
      </c>
      <c r="AQ74">
        <v>0.1677661411465764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0.18218399999999996</v>
      </c>
      <c r="BA74">
        <v>0.11132520000000001</v>
      </c>
      <c r="BB74">
        <v>0.14417500000000003</v>
      </c>
      <c r="BC74">
        <v>57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65.681871073140186</v>
      </c>
      <c r="DN74">
        <v>2.1960960306819337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0.13635242123589336</v>
      </c>
      <c r="L75">
        <v>0.28641242630431546</v>
      </c>
      <c r="M75">
        <v>0.13236554467439254</v>
      </c>
      <c r="N75">
        <v>0.14666791508106336</v>
      </c>
      <c r="O75">
        <v>0.16296656298774748</v>
      </c>
      <c r="P75">
        <v>0.2690694229939361</v>
      </c>
      <c r="Q75">
        <v>1.3897337067319215E-2</v>
      </c>
      <c r="R75">
        <v>6.5853008109677105E-2</v>
      </c>
      <c r="S75">
        <v>2.4567441843847262E-2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7.94348428631447E-2</v>
      </c>
      <c r="AE75">
        <v>0.25506527265105428</v>
      </c>
      <c r="AF75">
        <v>3.5825063612317555E-2</v>
      </c>
      <c r="AG75">
        <v>1.8410120579961766</v>
      </c>
      <c r="AH75">
        <v>2.0510005049999998</v>
      </c>
      <c r="AI75">
        <v>1.6548928707208366E-2</v>
      </c>
      <c r="AJ75">
        <v>0</v>
      </c>
      <c r="AK75">
        <v>3.3224868644262515</v>
      </c>
      <c r="AL75">
        <v>0</v>
      </c>
      <c r="AM75">
        <v>5.2426994664935007E-2</v>
      </c>
      <c r="AN75">
        <v>0</v>
      </c>
      <c r="AO75">
        <v>0</v>
      </c>
      <c r="AP75">
        <v>0</v>
      </c>
      <c r="AQ75">
        <v>0.10922274675747315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0.14364470000000001</v>
      </c>
      <c r="AZ75">
        <v>0.1472193</v>
      </c>
      <c r="BA75">
        <v>0.11132520000000001</v>
      </c>
      <c r="BB75">
        <v>0.14417500000000003</v>
      </c>
      <c r="BC75">
        <v>65.44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73.170576032384332</v>
      </c>
      <c r="DN75">
        <v>2.4433563978605779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0.12781448767117728</v>
      </c>
      <c r="L76">
        <v>0.26822867151239804</v>
      </c>
      <c r="M76">
        <v>0.13236554467439254</v>
      </c>
      <c r="N76">
        <v>0.14666791508106336</v>
      </c>
      <c r="O76">
        <v>0.16296656298774748</v>
      </c>
      <c r="P76">
        <v>0.2690694229939361</v>
      </c>
      <c r="Q76">
        <v>1.3396574177342357E-2</v>
      </c>
      <c r="R76">
        <v>6.5853008109677105E-2</v>
      </c>
      <c r="S76">
        <v>2.3143992085251679E-2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7.94348428631447E-2</v>
      </c>
      <c r="AE76">
        <v>0.25506527265105428</v>
      </c>
      <c r="AF76">
        <v>3.5825063612317555E-2</v>
      </c>
      <c r="AG76">
        <v>1.8410120579961766</v>
      </c>
      <c r="AH76">
        <v>2.0510005049999998</v>
      </c>
      <c r="AI76">
        <v>1.6548928707208366E-2</v>
      </c>
      <c r="AJ76">
        <v>0</v>
      </c>
      <c r="AK76">
        <v>3.3224868644262515</v>
      </c>
      <c r="AL76">
        <v>0</v>
      </c>
      <c r="AM76">
        <v>5.2426994664935007E-2</v>
      </c>
      <c r="AN76">
        <v>0</v>
      </c>
      <c r="AO76">
        <v>0</v>
      </c>
      <c r="AP76">
        <v>0</v>
      </c>
      <c r="AQ76">
        <v>0.10922274675747315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0.14364470000000001</v>
      </c>
      <c r="AZ76">
        <v>0.1472193</v>
      </c>
      <c r="BA76">
        <v>0.11132520000000001</v>
      </c>
      <c r="BB76">
        <v>0.14417500000000003</v>
      </c>
      <c r="BC76">
        <v>48.000000000000007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56.262855088807036</v>
      </c>
      <c r="DN76">
        <v>1.8824314404326921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0.12781448767117728</v>
      </c>
      <c r="L77">
        <v>0.25453494537609034</v>
      </c>
      <c r="M77">
        <v>0.13236554467439254</v>
      </c>
      <c r="N77">
        <v>0.14666791508106336</v>
      </c>
      <c r="O77">
        <v>0.16296656298774748</v>
      </c>
      <c r="P77">
        <v>0.2690694229939361</v>
      </c>
      <c r="Q77">
        <v>1.3396574177342357E-2</v>
      </c>
      <c r="R77">
        <v>6.5853008109677105E-2</v>
      </c>
      <c r="S77">
        <v>2.3143992085251679E-2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0.13734283652949614</v>
      </c>
      <c r="AE77">
        <v>0.25506527265105428</v>
      </c>
      <c r="AF77">
        <v>3.5825063612317555E-2</v>
      </c>
      <c r="AG77">
        <v>1.8410120579961766</v>
      </c>
      <c r="AH77">
        <v>2.5329856391999996</v>
      </c>
      <c r="AI77">
        <v>3.3097847528527763E-2</v>
      </c>
      <c r="AJ77">
        <v>0</v>
      </c>
      <c r="AK77">
        <v>3.3224868644262515</v>
      </c>
      <c r="AL77">
        <v>0</v>
      </c>
      <c r="AM77">
        <v>7.8481625613950931E-2</v>
      </c>
      <c r="AN77">
        <v>0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0.18218399999999996</v>
      </c>
      <c r="BA77">
        <v>0.13915640000000001</v>
      </c>
      <c r="BB77">
        <v>0.14417500000000003</v>
      </c>
      <c r="BC77">
        <v>43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52.163090730658915</v>
      </c>
      <c r="DN77">
        <v>1.7471391444702902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0.12781448767117728</v>
      </c>
      <c r="L78">
        <v>0.32192249241528897</v>
      </c>
      <c r="M78">
        <v>0.13236554467439254</v>
      </c>
      <c r="N78">
        <v>0.14666791508106336</v>
      </c>
      <c r="O78">
        <v>0.16296656298774748</v>
      </c>
      <c r="P78">
        <v>0.2690694229939361</v>
      </c>
      <c r="Q78">
        <v>1.3396574177342357E-2</v>
      </c>
      <c r="R78">
        <v>6.5853008109677105E-2</v>
      </c>
      <c r="S78">
        <v>2.3143992085251679E-2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3.5825063612317555E-2</v>
      </c>
      <c r="AG78">
        <v>1.8410120579961766</v>
      </c>
      <c r="AH78">
        <v>3.0395827421999995</v>
      </c>
      <c r="AI78">
        <v>7.9434842965766694E-2</v>
      </c>
      <c r="AJ78">
        <v>0</v>
      </c>
      <c r="AK78">
        <v>3.3224868644262515</v>
      </c>
      <c r="AL78">
        <v>0</v>
      </c>
      <c r="AM78">
        <v>7.8481625613950931E-2</v>
      </c>
      <c r="AN78">
        <v>0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0.16456760000000001</v>
      </c>
      <c r="BB78">
        <v>0.14417500000000003</v>
      </c>
      <c r="BC78">
        <v>39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49.021035018545284</v>
      </c>
      <c r="DN78">
        <v>1.6414365507514601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0.146905608937834</v>
      </c>
      <c r="L79">
        <v>0.43791570848291805</v>
      </c>
      <c r="M79">
        <v>0.13236554467439254</v>
      </c>
      <c r="N79">
        <v>0.14666791508106336</v>
      </c>
      <c r="O79">
        <v>0.16296656298774748</v>
      </c>
      <c r="P79">
        <v>0.2690694229939361</v>
      </c>
      <c r="Q79">
        <v>1.9347300000000001E-2</v>
      </c>
      <c r="R79">
        <v>6.5853008109677105E-2</v>
      </c>
      <c r="S79">
        <v>3.2680431622744761E-2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0.15886968098829371</v>
      </c>
      <c r="AD79">
        <v>0.18312378522060008</v>
      </c>
      <c r="AE79">
        <v>0.25506527265105428</v>
      </c>
      <c r="AF79">
        <v>7.4271467029941377E-2</v>
      </c>
      <c r="AG79">
        <v>1.8410120579961766</v>
      </c>
      <c r="AH79">
        <v>3.0395827421999995</v>
      </c>
      <c r="AI79">
        <v>0.3400870269201583</v>
      </c>
      <c r="AJ79">
        <v>0</v>
      </c>
      <c r="AK79">
        <v>3.3224868644262515</v>
      </c>
      <c r="AL79">
        <v>0</v>
      </c>
      <c r="AM79">
        <v>7.8481625613950931E-2</v>
      </c>
      <c r="AN79">
        <v>0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0.16456760000000001</v>
      </c>
      <c r="BB79">
        <v>0.14417500000000003</v>
      </c>
      <c r="BC79">
        <v>26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36.899301175656007</v>
      </c>
      <c r="DN79">
        <v>1.2367305534901194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0.146905608937834</v>
      </c>
      <c r="L80">
        <v>0.4741560062338363</v>
      </c>
      <c r="M80">
        <v>0.13236554467439254</v>
      </c>
      <c r="N80">
        <v>0.14666791508106336</v>
      </c>
      <c r="O80">
        <v>0.16296656298774748</v>
      </c>
      <c r="P80">
        <v>0.2690694229939361</v>
      </c>
      <c r="Q80">
        <v>1.9347300000000001E-2</v>
      </c>
      <c r="R80">
        <v>6.5853008109677105E-2</v>
      </c>
      <c r="S80">
        <v>3.2680431622744761E-2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0.15886968098829371</v>
      </c>
      <c r="AD80">
        <v>0.18312378522060008</v>
      </c>
      <c r="AE80">
        <v>0.25506527265105428</v>
      </c>
      <c r="AF80">
        <v>7.4271467029941377E-2</v>
      </c>
      <c r="AG80">
        <v>1.8410120579961766</v>
      </c>
      <c r="AH80">
        <v>3.0395827421999995</v>
      </c>
      <c r="AI80">
        <v>0.3400870269201583</v>
      </c>
      <c r="AJ80">
        <v>0</v>
      </c>
      <c r="AK80">
        <v>3.3224868644262515</v>
      </c>
      <c r="AL80">
        <v>0</v>
      </c>
      <c r="AM80">
        <v>7.8481625613950931E-2</v>
      </c>
      <c r="AN80">
        <v>0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0.16456760000000001</v>
      </c>
      <c r="BB80">
        <v>0.14417500000000003</v>
      </c>
      <c r="BC80">
        <v>29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39.834370911354398</v>
      </c>
      <c r="DN80">
        <v>1.3379011155426479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0.146905608937834</v>
      </c>
      <c r="L81">
        <v>0.4741560062338363</v>
      </c>
      <c r="M81">
        <v>0.13236554467439254</v>
      </c>
      <c r="N81">
        <v>0.14666791508106336</v>
      </c>
      <c r="O81">
        <v>0.16296656298774748</v>
      </c>
      <c r="P81">
        <v>0.2690694229939361</v>
      </c>
      <c r="Q81">
        <v>1.9347300000000001E-2</v>
      </c>
      <c r="R81">
        <v>6.5853008109677105E-2</v>
      </c>
      <c r="S81">
        <v>3.2680431622744761E-2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0.15886968098829371</v>
      </c>
      <c r="AD81">
        <v>0.18312378522060008</v>
      </c>
      <c r="AE81">
        <v>0.25506527265105428</v>
      </c>
      <c r="AF81">
        <v>7.4271467029941377E-2</v>
      </c>
      <c r="AG81">
        <v>1.8410120579961766</v>
      </c>
      <c r="AH81">
        <v>3.0395827421999995</v>
      </c>
      <c r="AI81">
        <v>0.3400870269201583</v>
      </c>
      <c r="AJ81">
        <v>0</v>
      </c>
      <c r="AK81">
        <v>3.3224868644262515</v>
      </c>
      <c r="AL81">
        <v>0</v>
      </c>
      <c r="AM81">
        <v>7.8481625613950931E-2</v>
      </c>
      <c r="AN81">
        <v>0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0.16456760000000001</v>
      </c>
      <c r="BB81">
        <v>0.14417500000000003</v>
      </c>
      <c r="BC81">
        <v>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95.964370911354393</v>
      </c>
      <c r="DN81">
        <v>3.2079011155426489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0.146905608937834</v>
      </c>
      <c r="L82">
        <v>0.4741560062338363</v>
      </c>
      <c r="M82">
        <v>0.13236554467439254</v>
      </c>
      <c r="N82">
        <v>0.14666791508106336</v>
      </c>
      <c r="O82">
        <v>0.16296656298774748</v>
      </c>
      <c r="P82">
        <v>0.2690694229939361</v>
      </c>
      <c r="Q82">
        <v>1.9347300000000001E-2</v>
      </c>
      <c r="R82">
        <v>6.5853008109677105E-2</v>
      </c>
      <c r="S82">
        <v>3.2680431622744761E-2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0.15886968098829371</v>
      </c>
      <c r="AD82">
        <v>0.18312378522060008</v>
      </c>
      <c r="AE82">
        <v>0.25506527265105428</v>
      </c>
      <c r="AF82">
        <v>7.4271467029941377E-2</v>
      </c>
      <c r="AG82">
        <v>1.8410120579961766</v>
      </c>
      <c r="AH82">
        <v>3.0395827421999995</v>
      </c>
      <c r="AI82">
        <v>0.3400870269201583</v>
      </c>
      <c r="AJ82">
        <v>0</v>
      </c>
      <c r="AK82">
        <v>3.3224868644262515</v>
      </c>
      <c r="AL82">
        <v>0</v>
      </c>
      <c r="AM82">
        <v>7.8481625613950931E-2</v>
      </c>
      <c r="AN82">
        <v>0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0.16456760000000001</v>
      </c>
      <c r="BB82">
        <v>0.14417500000000003</v>
      </c>
      <c r="BC82">
        <v>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92.094370911354389</v>
      </c>
      <c r="DN82">
        <v>3.0779011155426534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0.146905608937834</v>
      </c>
      <c r="L83">
        <v>0.4741560062338363</v>
      </c>
      <c r="M83">
        <v>0.13236554467439254</v>
      </c>
      <c r="N83">
        <v>0.14666791508106336</v>
      </c>
      <c r="O83">
        <v>0.16296656298774748</v>
      </c>
      <c r="P83">
        <v>0.2690694229939361</v>
      </c>
      <c r="Q83">
        <v>1.9347300000000001E-2</v>
      </c>
      <c r="R83">
        <v>6.5853008109677105E-2</v>
      </c>
      <c r="S83">
        <v>3.2680431622744761E-2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0.15886968098829371</v>
      </c>
      <c r="AD83">
        <v>0.18312378522060008</v>
      </c>
      <c r="AE83">
        <v>0.25506527265105428</v>
      </c>
      <c r="AF83">
        <v>7.4271467029941377E-2</v>
      </c>
      <c r="AG83">
        <v>1.8410120579961766</v>
      </c>
      <c r="AH83">
        <v>3.0395827421999995</v>
      </c>
      <c r="AI83">
        <v>0.3400870269201583</v>
      </c>
      <c r="AJ83">
        <v>0</v>
      </c>
      <c r="AK83">
        <v>3.3224868644262515</v>
      </c>
      <c r="AL83">
        <v>0</v>
      </c>
      <c r="AM83">
        <v>7.8481625613950931E-2</v>
      </c>
      <c r="AN83">
        <v>0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0.16456760000000001</v>
      </c>
      <c r="BB83">
        <v>0.14417500000000003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91.12437091135439</v>
      </c>
      <c r="DN83">
        <v>3.0479011155426523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0.146905608937834</v>
      </c>
      <c r="L84">
        <v>0.4741560062338363</v>
      </c>
      <c r="M84">
        <v>0.13236554467439254</v>
      </c>
      <c r="N84">
        <v>0.14666791508106336</v>
      </c>
      <c r="O84">
        <v>0.16296656298774748</v>
      </c>
      <c r="P84">
        <v>0.2690694229939361</v>
      </c>
      <c r="Q84">
        <v>1.9347300000000001E-2</v>
      </c>
      <c r="R84">
        <v>6.5853008109677105E-2</v>
      </c>
      <c r="S84">
        <v>3.2680431622744761E-2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0.15886968098829371</v>
      </c>
      <c r="AD84">
        <v>0.18312378522060008</v>
      </c>
      <c r="AE84">
        <v>0.25506527265105428</v>
      </c>
      <c r="AF84">
        <v>7.4271467029941377E-2</v>
      </c>
      <c r="AG84">
        <v>1.8410120579961766</v>
      </c>
      <c r="AH84">
        <v>3.0395827421999995</v>
      </c>
      <c r="AI84">
        <v>0.29788064752852789</v>
      </c>
      <c r="AJ84">
        <v>0</v>
      </c>
      <c r="AK84">
        <v>3.3224868644262515</v>
      </c>
      <c r="AL84">
        <v>0</v>
      </c>
      <c r="AM84">
        <v>7.8481625613950931E-2</v>
      </c>
      <c r="AN84">
        <v>0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0.16456760000000001</v>
      </c>
      <c r="BB84">
        <v>0.14417500000000003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89.153527796051804</v>
      </c>
      <c r="DN84">
        <v>2.9765378514536098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0.146905608937834</v>
      </c>
      <c r="L85">
        <v>0.4741560062338363</v>
      </c>
      <c r="M85">
        <v>0.13236554467439254</v>
      </c>
      <c r="N85">
        <v>0.14666791508106336</v>
      </c>
      <c r="O85">
        <v>0.16296656298774748</v>
      </c>
      <c r="P85">
        <v>0.2690694229939361</v>
      </c>
      <c r="Q85">
        <v>1.9347300000000001E-2</v>
      </c>
      <c r="R85">
        <v>6.5853008109677105E-2</v>
      </c>
      <c r="S85">
        <v>3.2680431622744761E-2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0.15886968098829371</v>
      </c>
      <c r="AD85">
        <v>0.18312378522060008</v>
      </c>
      <c r="AE85">
        <v>0.25506527265105428</v>
      </c>
      <c r="AF85">
        <v>7.4271467029941377E-2</v>
      </c>
      <c r="AG85">
        <v>1.8410120579961766</v>
      </c>
      <c r="AH85">
        <v>3.0395827421999995</v>
      </c>
      <c r="AI85">
        <v>5.2956557034233319E-2</v>
      </c>
      <c r="AJ85">
        <v>0</v>
      </c>
      <c r="AK85">
        <v>3.3224868644262515</v>
      </c>
      <c r="AL85">
        <v>0</v>
      </c>
      <c r="AM85">
        <v>7.8481625613950931E-2</v>
      </c>
      <c r="AN85">
        <v>0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0.16456760000000001</v>
      </c>
      <c r="BB85">
        <v>0.14417500000000003</v>
      </c>
      <c r="BC85">
        <v>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87.946514754746673</v>
      </c>
      <c r="DN85">
        <v>2.9386268022644497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0.146905608937834</v>
      </c>
      <c r="L86">
        <v>0.4741560062338363</v>
      </c>
      <c r="M86">
        <v>0.13236554467439254</v>
      </c>
      <c r="N86">
        <v>0.14666791508106336</v>
      </c>
      <c r="O86">
        <v>0.16296656298774748</v>
      </c>
      <c r="P86">
        <v>0.2690694229939361</v>
      </c>
      <c r="Q86">
        <v>1.9347300000000001E-2</v>
      </c>
      <c r="R86">
        <v>6.5853008109677105E-2</v>
      </c>
      <c r="S86">
        <v>3.2680431622744761E-2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0.18312378522060008</v>
      </c>
      <c r="AE86">
        <v>0.25506527265105428</v>
      </c>
      <c r="AF86">
        <v>7.077634021796482E-2</v>
      </c>
      <c r="AG86">
        <v>1.8410120579961766</v>
      </c>
      <c r="AH86">
        <v>3.0395827421999995</v>
      </c>
      <c r="AI86">
        <v>1.6548928707208366E-2</v>
      </c>
      <c r="AJ86">
        <v>0</v>
      </c>
      <c r="AK86">
        <v>3.3224868644262515</v>
      </c>
      <c r="AL86">
        <v>0</v>
      </c>
      <c r="AM86">
        <v>7.8481625613950931E-2</v>
      </c>
      <c r="AN86">
        <v>0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0.16456760000000001</v>
      </c>
      <c r="BB86">
        <v>0.14417500000000003</v>
      </c>
      <c r="BC86">
        <v>78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86.914782485637431</v>
      </c>
      <c r="DN86">
        <v>2.906566246451745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0.146905608937834</v>
      </c>
      <c r="L87">
        <v>0.4741560062338363</v>
      </c>
      <c r="M87">
        <v>0.13236554467439254</v>
      </c>
      <c r="N87">
        <v>0.14666791508106336</v>
      </c>
      <c r="O87">
        <v>0.16296656298774748</v>
      </c>
      <c r="P87">
        <v>0.2690694229939361</v>
      </c>
      <c r="Q87">
        <v>1.9347300000000001E-2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0.18312378522060008</v>
      </c>
      <c r="AE87">
        <v>0.25506527265105428</v>
      </c>
      <c r="AF87">
        <v>7.077634021796482E-2</v>
      </c>
      <c r="AG87">
        <v>1.8410120579961766</v>
      </c>
      <c r="AH87">
        <v>3.0395827421999995</v>
      </c>
      <c r="AI87">
        <v>1.6548928707208366E-2</v>
      </c>
      <c r="AJ87">
        <v>0</v>
      </c>
      <c r="AK87">
        <v>3.3224868644262515</v>
      </c>
      <c r="AL87">
        <v>0</v>
      </c>
      <c r="AM87">
        <v>7.8481625613950931E-2</v>
      </c>
      <c r="AN87">
        <v>0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0.16456760000000001</v>
      </c>
      <c r="BB87">
        <v>0.14417500000000003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85.944782485637433</v>
      </c>
      <c r="DN87">
        <v>2.8765662464517439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0.146905608937834</v>
      </c>
      <c r="L88">
        <v>0.4741560062338363</v>
      </c>
      <c r="M88">
        <v>0.13236554467439254</v>
      </c>
      <c r="N88">
        <v>0.14666791508106336</v>
      </c>
      <c r="O88">
        <v>0.16296656298774748</v>
      </c>
      <c r="P88">
        <v>0.2690694229939361</v>
      </c>
      <c r="Q88">
        <v>1.9347300000000001E-2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0.18312378522060008</v>
      </c>
      <c r="AE88">
        <v>0.25506527265105428</v>
      </c>
      <c r="AF88">
        <v>7.077634021796482E-2</v>
      </c>
      <c r="AG88">
        <v>1.8410120579961766</v>
      </c>
      <c r="AH88">
        <v>3.0395827421999995</v>
      </c>
      <c r="AI88">
        <v>1.6548928707208366E-2</v>
      </c>
      <c r="AJ88">
        <v>0</v>
      </c>
      <c r="AK88">
        <v>3.3224868644262515</v>
      </c>
      <c r="AL88">
        <v>0</v>
      </c>
      <c r="AM88">
        <v>7.8481625613950931E-2</v>
      </c>
      <c r="AN88">
        <v>0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0.16456760000000001</v>
      </c>
      <c r="BB88">
        <v>0.14417500000000003</v>
      </c>
      <c r="BC88">
        <v>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84.984782485637425</v>
      </c>
      <c r="DN88">
        <v>2.8365662464517518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0.146905608937834</v>
      </c>
      <c r="L89">
        <v>0.4741560062338363</v>
      </c>
      <c r="M89">
        <v>0.13236554467439254</v>
      </c>
      <c r="N89">
        <v>0.14666791508106336</v>
      </c>
      <c r="O89">
        <v>0.16296656298774748</v>
      </c>
      <c r="P89">
        <v>0.2690694229939361</v>
      </c>
      <c r="Q89">
        <v>1.9347300000000001E-2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0.18312378522060008</v>
      </c>
      <c r="AE89">
        <v>0.25506527265105428</v>
      </c>
      <c r="AF89">
        <v>7.077634021796482E-2</v>
      </c>
      <c r="AG89">
        <v>1.8410120579961766</v>
      </c>
      <c r="AH89">
        <v>3.0395827421999995</v>
      </c>
      <c r="AI89">
        <v>1.6548928707208366E-2</v>
      </c>
      <c r="AJ89">
        <v>0</v>
      </c>
      <c r="AK89">
        <v>3.3224868644262515</v>
      </c>
      <c r="AL89">
        <v>0</v>
      </c>
      <c r="AM89">
        <v>7.8481625613950931E-2</v>
      </c>
      <c r="AN89">
        <v>1.9863704378899698E-3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0.16456760000000001</v>
      </c>
      <c r="BB89">
        <v>0.14417500000000003</v>
      </c>
      <c r="BC89">
        <v>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84.016704211988497</v>
      </c>
      <c r="DN89">
        <v>2.8066308905385777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0.146905608937834</v>
      </c>
      <c r="L90">
        <v>0.4741560062338363</v>
      </c>
      <c r="M90">
        <v>0.13236554467439254</v>
      </c>
      <c r="N90">
        <v>0.14666791508106336</v>
      </c>
      <c r="O90">
        <v>0.16296656298774748</v>
      </c>
      <c r="P90">
        <v>0.2690694229939361</v>
      </c>
      <c r="Q90">
        <v>1.9347300000000001E-2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0.15886968098829371</v>
      </c>
      <c r="AD90">
        <v>0.18312378522060008</v>
      </c>
      <c r="AE90">
        <v>0.25506527265105428</v>
      </c>
      <c r="AF90">
        <v>7.4271467029941377E-2</v>
      </c>
      <c r="AG90">
        <v>1.8410120579961766</v>
      </c>
      <c r="AH90">
        <v>3.0395827421999995</v>
      </c>
      <c r="AI90">
        <v>1.6548928707208366E-2</v>
      </c>
      <c r="AJ90">
        <v>0</v>
      </c>
      <c r="AK90">
        <v>3.3224868644262515</v>
      </c>
      <c r="AL90">
        <v>0</v>
      </c>
      <c r="AM90">
        <v>7.8481625613950931E-2</v>
      </c>
      <c r="AN90">
        <v>3.4430469989599711E-3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0.16456760000000001</v>
      </c>
      <c r="BB90">
        <v>0.14417500000000003</v>
      </c>
      <c r="BC90">
        <v>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85.014614085912939</v>
      </c>
      <c r="DN90">
        <v>2.8375628897701155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0.146905608937834</v>
      </c>
      <c r="L91">
        <v>0.4741560062338363</v>
      </c>
      <c r="M91">
        <v>0.13236554467439254</v>
      </c>
      <c r="N91">
        <v>0.14666791508106336</v>
      </c>
      <c r="O91">
        <v>0.16296656298774748</v>
      </c>
      <c r="P91">
        <v>0.2690694229939361</v>
      </c>
      <c r="Q91">
        <v>1.9347300000000001E-2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0.15886968098829371</v>
      </c>
      <c r="AD91">
        <v>0.18312378522060008</v>
      </c>
      <c r="AE91">
        <v>0.25506527265105428</v>
      </c>
      <c r="AF91">
        <v>7.4271467029941377E-2</v>
      </c>
      <c r="AG91">
        <v>1.8410120579961766</v>
      </c>
      <c r="AH91">
        <v>3.0395827421999995</v>
      </c>
      <c r="AI91">
        <v>1.6548928707208366E-2</v>
      </c>
      <c r="AJ91">
        <v>0</v>
      </c>
      <c r="AK91">
        <v>3.3224868644262515</v>
      </c>
      <c r="AL91">
        <v>0</v>
      </c>
      <c r="AM91">
        <v>7.8481625613950931E-2</v>
      </c>
      <c r="AN91">
        <v>3.4430469989599711E-3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0.16456760000000001</v>
      </c>
      <c r="BB91">
        <v>0.14417500000000003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88.884614085912943</v>
      </c>
      <c r="DN91">
        <v>2.967562889770111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0.146905608937834</v>
      </c>
      <c r="L92">
        <v>0.4741560062338363</v>
      </c>
      <c r="M92">
        <v>0.13236554467439254</v>
      </c>
      <c r="N92">
        <v>0.14666791508106336</v>
      </c>
      <c r="O92">
        <v>0.16296656298774748</v>
      </c>
      <c r="P92">
        <v>0.2690694229939361</v>
      </c>
      <c r="Q92">
        <v>1.9347300000000001E-2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0.15886968098829371</v>
      </c>
      <c r="AD92">
        <v>0.18312378522060008</v>
      </c>
      <c r="AE92">
        <v>0.25506527265105428</v>
      </c>
      <c r="AF92">
        <v>7.4271467029941377E-2</v>
      </c>
      <c r="AG92">
        <v>1.8410120579961766</v>
      </c>
      <c r="AH92">
        <v>3.0395827421999995</v>
      </c>
      <c r="AI92">
        <v>1.6548928707208366E-2</v>
      </c>
      <c r="AJ92">
        <v>0</v>
      </c>
      <c r="AK92">
        <v>3.3224868644262515</v>
      </c>
      <c r="AL92">
        <v>0</v>
      </c>
      <c r="AM92">
        <v>7.8481625613950931E-2</v>
      </c>
      <c r="AN92">
        <v>3.4430469989599711E-3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0.16456760000000001</v>
      </c>
      <c r="BB92">
        <v>0.14417500000000003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89.844614085912937</v>
      </c>
      <c r="DN92">
        <v>3.0075628897701172</v>
      </c>
    </row>
    <row r="93" spans="1:118">
      <c r="A93" t="s">
        <v>135</v>
      </c>
      <c r="B93">
        <v>0</v>
      </c>
      <c r="C93">
        <v>0</v>
      </c>
      <c r="D93">
        <v>9.9097636686044308E-2</v>
      </c>
      <c r="E93">
        <v>0</v>
      </c>
      <c r="F93">
        <v>0</v>
      </c>
      <c r="G93">
        <v>0.14299735381960746</v>
      </c>
      <c r="H93">
        <v>0</v>
      </c>
      <c r="I93">
        <v>0</v>
      </c>
      <c r="J93">
        <v>0.12366795353550962</v>
      </c>
      <c r="K93">
        <v>0.146905608937834</v>
      </c>
      <c r="L93">
        <v>0.4741560062338363</v>
      </c>
      <c r="M93">
        <v>0.13236554467439254</v>
      </c>
      <c r="N93">
        <v>0.14666791508106336</v>
      </c>
      <c r="O93">
        <v>0.16296656298774748</v>
      </c>
      <c r="P93">
        <v>0.2690694229939361</v>
      </c>
      <c r="Q93">
        <v>1.9347300000000001E-2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0.15886968098829371</v>
      </c>
      <c r="AD93">
        <v>0.18312378522060008</v>
      </c>
      <c r="AE93">
        <v>0.25506527265105428</v>
      </c>
      <c r="AF93">
        <v>7.4271467029941377E-2</v>
      </c>
      <c r="AG93">
        <v>1.8410120579961766</v>
      </c>
      <c r="AH93">
        <v>3.0395827421999995</v>
      </c>
      <c r="AI93">
        <v>1.6548928707208366E-2</v>
      </c>
      <c r="AJ93">
        <v>0</v>
      </c>
      <c r="AK93">
        <v>3.3224868644262515</v>
      </c>
      <c r="AL93">
        <v>0</v>
      </c>
      <c r="AM93">
        <v>7.8481625613950931E-2</v>
      </c>
      <c r="AN93">
        <v>1.9863704378899698E-3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0.16456760000000001</v>
      </c>
      <c r="BB93">
        <v>0.14417500000000003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90.197148802599671</v>
      </c>
      <c r="DN93">
        <v>3.0193344405634699</v>
      </c>
    </row>
    <row r="94" spans="1:118">
      <c r="A94" t="s">
        <v>136</v>
      </c>
      <c r="B94">
        <v>0</v>
      </c>
      <c r="C94">
        <v>0</v>
      </c>
      <c r="D94">
        <v>9.9097636686044308E-2</v>
      </c>
      <c r="E94">
        <v>0</v>
      </c>
      <c r="F94">
        <v>0</v>
      </c>
      <c r="G94">
        <v>0.14299735381960746</v>
      </c>
      <c r="H94">
        <v>0</v>
      </c>
      <c r="I94">
        <v>0</v>
      </c>
      <c r="J94">
        <v>0.14722375420894004</v>
      </c>
      <c r="K94">
        <v>0.146905608937834</v>
      </c>
      <c r="L94">
        <v>0.4741560062338363</v>
      </c>
      <c r="M94">
        <v>0.13236554467439254</v>
      </c>
      <c r="N94">
        <v>0.14666791508106336</v>
      </c>
      <c r="O94">
        <v>0.16296656298774748</v>
      </c>
      <c r="P94">
        <v>0.2690694229939361</v>
      </c>
      <c r="Q94">
        <v>1.9347300000000001E-2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0.15886968098829371</v>
      </c>
      <c r="AD94">
        <v>0.18312378522060008</v>
      </c>
      <c r="AE94">
        <v>0.25506527265105428</v>
      </c>
      <c r="AF94">
        <v>7.4271467029941377E-2</v>
      </c>
      <c r="AG94">
        <v>1.8410120579961766</v>
      </c>
      <c r="AH94">
        <v>3.0395827421999995</v>
      </c>
      <c r="AI94">
        <v>1.6548928707208366E-2</v>
      </c>
      <c r="AJ94">
        <v>0</v>
      </c>
      <c r="AK94">
        <v>3.3224868644262515</v>
      </c>
      <c r="AL94">
        <v>0</v>
      </c>
      <c r="AM94">
        <v>7.8481625613950931E-2</v>
      </c>
      <c r="AN94">
        <v>1.9863704378899698E-3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0.16456760000000001</v>
      </c>
      <c r="BB94">
        <v>0.14417500000000003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90.219942833776784</v>
      </c>
      <c r="DN94">
        <v>3.0200962100597888</v>
      </c>
    </row>
    <row r="95" spans="1:118">
      <c r="A95" t="s">
        <v>137</v>
      </c>
      <c r="B95">
        <v>0</v>
      </c>
      <c r="C95">
        <v>0</v>
      </c>
      <c r="D95">
        <v>9.9097636686044308E-2</v>
      </c>
      <c r="E95">
        <v>0</v>
      </c>
      <c r="F95">
        <v>0</v>
      </c>
      <c r="G95">
        <v>0.17485773624003129</v>
      </c>
      <c r="H95">
        <v>0</v>
      </c>
      <c r="I95">
        <v>0</v>
      </c>
      <c r="J95">
        <v>0.23025795158278214</v>
      </c>
      <c r="K95">
        <v>0.146905608937834</v>
      </c>
      <c r="L95">
        <v>0.4741560062338363</v>
      </c>
      <c r="M95">
        <v>0.13236554467439254</v>
      </c>
      <c r="N95">
        <v>0.14666791508106336</v>
      </c>
      <c r="O95">
        <v>0.16296656298774748</v>
      </c>
      <c r="P95">
        <v>0.2690694229939361</v>
      </c>
      <c r="Q95">
        <v>1.9347300000000001E-2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7.1650127224635096E-2</v>
      </c>
      <c r="AG95">
        <v>1.8410120579961766</v>
      </c>
      <c r="AH95">
        <v>3.0395827421999995</v>
      </c>
      <c r="AI95">
        <v>7.9434842965766694E-2</v>
      </c>
      <c r="AJ95">
        <v>0</v>
      </c>
      <c r="AK95">
        <v>3.3224868644262515</v>
      </c>
      <c r="AL95">
        <v>0</v>
      </c>
      <c r="AM95">
        <v>7.8481625613950931E-2</v>
      </c>
      <c r="AN95">
        <v>0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0.16456760000000001</v>
      </c>
      <c r="BB95">
        <v>0.14417500000000003</v>
      </c>
      <c r="BC95">
        <v>81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90.364401017049175</v>
      </c>
      <c r="DN95">
        <v>3.0249207408140908</v>
      </c>
    </row>
    <row r="96" spans="1:118">
      <c r="A96" t="s">
        <v>138</v>
      </c>
      <c r="B96">
        <v>0</v>
      </c>
      <c r="C96">
        <v>0</v>
      </c>
      <c r="D96">
        <v>9.9097636686044308E-2</v>
      </c>
      <c r="E96">
        <v>0</v>
      </c>
      <c r="F96">
        <v>0</v>
      </c>
      <c r="G96">
        <v>0.17485773624003129</v>
      </c>
      <c r="H96">
        <v>0</v>
      </c>
      <c r="I96">
        <v>0</v>
      </c>
      <c r="J96">
        <v>0.23025795158278214</v>
      </c>
      <c r="K96">
        <v>0.146905608937834</v>
      </c>
      <c r="L96">
        <v>0.4741560062338363</v>
      </c>
      <c r="M96">
        <v>0.13236554467439254</v>
      </c>
      <c r="N96">
        <v>0.14666791508106336</v>
      </c>
      <c r="O96">
        <v>0.16296656298774748</v>
      </c>
      <c r="P96">
        <v>0.2690694229939361</v>
      </c>
      <c r="Q96">
        <v>1.9347300000000001E-2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7.1650127224635096E-2</v>
      </c>
      <c r="AG96">
        <v>1.8410120579961766</v>
      </c>
      <c r="AH96">
        <v>3.0395827421999995</v>
      </c>
      <c r="AI96">
        <v>7.9434842965766694E-2</v>
      </c>
      <c r="AJ96">
        <v>0</v>
      </c>
      <c r="AK96">
        <v>3.3224868644262515</v>
      </c>
      <c r="AL96">
        <v>0</v>
      </c>
      <c r="AM96">
        <v>7.8481625613950931E-2</v>
      </c>
      <c r="AN96">
        <v>0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0.16456760000000001</v>
      </c>
      <c r="BB96">
        <v>0.14417500000000003</v>
      </c>
      <c r="BC96">
        <v>79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88.434401017049183</v>
      </c>
      <c r="DN96">
        <v>2.9549207408140834</v>
      </c>
    </row>
    <row r="97" spans="1:118">
      <c r="A97" t="s">
        <v>139</v>
      </c>
      <c r="B97">
        <v>0</v>
      </c>
      <c r="C97">
        <v>0</v>
      </c>
      <c r="D97">
        <v>8.458623396928013E-4</v>
      </c>
      <c r="E97">
        <v>0</v>
      </c>
      <c r="F97">
        <v>0</v>
      </c>
      <c r="G97">
        <v>1.6470320815059332E-3</v>
      </c>
      <c r="H97">
        <v>0</v>
      </c>
      <c r="I97">
        <v>0</v>
      </c>
      <c r="J97">
        <v>0.10658999804727258</v>
      </c>
      <c r="K97">
        <v>0.146905608937834</v>
      </c>
      <c r="L97">
        <v>0.4741560062338363</v>
      </c>
      <c r="M97">
        <v>0.13236554467439254</v>
      </c>
      <c r="N97">
        <v>0.14666791508106336</v>
      </c>
      <c r="O97">
        <v>0.16296656298774748</v>
      </c>
      <c r="P97">
        <v>0.2690694229939361</v>
      </c>
      <c r="Q97">
        <v>1.9347300000000001E-2</v>
      </c>
      <c r="R97">
        <v>6.5853008109677105E-2</v>
      </c>
      <c r="S97">
        <v>3.2680431622744761E-2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7.1650127224635096E-2</v>
      </c>
      <c r="AG97">
        <v>1.8410120579961766</v>
      </c>
      <c r="AH97">
        <v>3.0395827421999995</v>
      </c>
      <c r="AI97">
        <v>7.9434842965766694E-2</v>
      </c>
      <c r="AJ97">
        <v>0</v>
      </c>
      <c r="AK97">
        <v>3.3224868644262515</v>
      </c>
      <c r="AL97">
        <v>0</v>
      </c>
      <c r="AM97">
        <v>7.8481625613950931E-2</v>
      </c>
      <c r="AN97">
        <v>1.9863704378899698E-3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0.16456760000000001</v>
      </c>
      <c r="BB97">
        <v>0.14417500000000003</v>
      </c>
      <c r="BC97">
        <v>79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88.053959841040722</v>
      </c>
      <c r="DN97">
        <v>2.942217855220048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0.146905608937834</v>
      </c>
      <c r="L98">
        <v>0.4741560062338363</v>
      </c>
      <c r="M98">
        <v>0.13236554467439254</v>
      </c>
      <c r="N98">
        <v>0.14666791508106336</v>
      </c>
      <c r="O98">
        <v>0.16296656298774748</v>
      </c>
      <c r="P98">
        <v>0.2690694229939361</v>
      </c>
      <c r="Q98">
        <v>1.9347300000000001E-2</v>
      </c>
      <c r="R98">
        <v>6.5853008109677105E-2</v>
      </c>
      <c r="S98">
        <v>3.2680431622744761E-2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7.1650127224635096E-2</v>
      </c>
      <c r="AG98">
        <v>1.8410120579961766</v>
      </c>
      <c r="AH98">
        <v>3.0395827421999995</v>
      </c>
      <c r="AI98">
        <v>7.9434842965766694E-2</v>
      </c>
      <c r="AJ98">
        <v>0</v>
      </c>
      <c r="AK98">
        <v>3.3224868644262515</v>
      </c>
      <c r="AL98">
        <v>0</v>
      </c>
      <c r="AM98">
        <v>7.8481625613950931E-2</v>
      </c>
      <c r="AN98">
        <v>1.9863704378899698E-3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0.16456760000000001</v>
      </c>
      <c r="BB98">
        <v>0.14417500000000003</v>
      </c>
      <c r="BC98">
        <v>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87.948404475147626</v>
      </c>
      <c r="DN98">
        <v>2.9386903286446788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1.5634656512297597E-4</v>
      </c>
      <c r="E99">
        <f t="shared" si="2"/>
        <v>0</v>
      </c>
      <c r="F99">
        <f t="shared" si="2"/>
        <v>0</v>
      </c>
      <c r="G99">
        <f t="shared" si="2"/>
        <v>6.7840721660632967E-4</v>
      </c>
      <c r="H99">
        <f t="shared" si="2"/>
        <v>0</v>
      </c>
      <c r="I99">
        <f t="shared" si="2"/>
        <v>0</v>
      </c>
      <c r="J99">
        <f t="shared" si="2"/>
        <v>9.7677971357377808E-4</v>
      </c>
      <c r="K99">
        <f t="shared" si="2"/>
        <v>2.9785408931804797E-3</v>
      </c>
      <c r="L99">
        <f t="shared" si="2"/>
        <v>9.3235817223805539E-3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3.889686637567605E-4</v>
      </c>
      <c r="R99">
        <f t="shared" si="2"/>
        <v>1.4214017326198093E-3</v>
      </c>
      <c r="S99">
        <f t="shared" si="2"/>
        <v>6.4981468701485643E-4</v>
      </c>
      <c r="T99">
        <f t="shared" si="2"/>
        <v>1.9440000000000043E-3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5.6930920729204425E-3</v>
      </c>
      <c r="AC99">
        <f t="shared" si="2"/>
        <v>3.6492564464428267E-3</v>
      </c>
      <c r="AD99">
        <f t="shared" si="2"/>
        <v>3.9405307428417849E-3</v>
      </c>
      <c r="AE99">
        <f t="shared" si="2"/>
        <v>6.121566543625309E-3</v>
      </c>
      <c r="AF99">
        <f t="shared" si="2"/>
        <v>1.1289263527404598E-3</v>
      </c>
      <c r="AG99">
        <f t="shared" si="2"/>
        <v>4.4184289391908299E-2</v>
      </c>
      <c r="AH99">
        <f t="shared" si="2"/>
        <v>6.5098243434600037E-2</v>
      </c>
      <c r="AI99">
        <f t="shared" si="2"/>
        <v>1.3448252452755629E-3</v>
      </c>
      <c r="AJ99">
        <f t="shared" si="2"/>
        <v>0</v>
      </c>
      <c r="AK99">
        <f t="shared" si="2"/>
        <v>7.9739684746230055E-2</v>
      </c>
      <c r="AL99">
        <f t="shared" si="2"/>
        <v>0</v>
      </c>
      <c r="AM99">
        <f t="shared" si="2"/>
        <v>1.4432715226531314E-3</v>
      </c>
      <c r="AN99">
        <f t="shared" si="2"/>
        <v>5.0652482965824403E-6</v>
      </c>
      <c r="AO99">
        <f t="shared" si="2"/>
        <v>0</v>
      </c>
      <c r="AP99">
        <f t="shared" si="2"/>
        <v>0</v>
      </c>
      <c r="AQ99">
        <f t="shared" si="2"/>
        <v>2.3753763269872188E-3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5.2211857499999959E-3</v>
      </c>
      <c r="AZ99">
        <f t="shared" si="2"/>
        <v>3.8338371749999968E-3</v>
      </c>
      <c r="BA99">
        <f t="shared" si="2"/>
        <v>3.2524589999999962E-3</v>
      </c>
      <c r="BB99">
        <f t="shared" si="2"/>
        <v>3.4602000000000049E-3</v>
      </c>
      <c r="BC99">
        <f t="shared" si="2"/>
        <v>1.3341174999999998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1.5520871620045467</v>
      </c>
      <c r="DN99">
        <f t="shared" si="3"/>
        <v>5.1928974760621742E-2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12.969920999999999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12.550993</v>
      </c>
      <c r="DN3">
        <v>0.4189279999999993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14.655818999999999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14.182435999999999</v>
      </c>
      <c r="DN4">
        <v>0.47338300000000011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15.437627000000001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14.938992000000001</v>
      </c>
      <c r="DN5">
        <v>0.49863500000000016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13.704129999999999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13.261487000000001</v>
      </c>
      <c r="DN6">
        <v>0.44264299999999857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13.726554999999999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13.283187</v>
      </c>
      <c r="DN7">
        <v>0.44336799999999954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13.554242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13.116440000000001</v>
      </c>
      <c r="DN8">
        <v>0.43780199999999958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10.884337</v>
      </c>
      <c r="DN9">
        <v>0.36329899999999959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12.322231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11.924223</v>
      </c>
      <c r="DN10">
        <v>0.39800800000000081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14.452089000000001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13.985287</v>
      </c>
      <c r="DN11">
        <v>0.46680200000000127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12.390361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11.990152</v>
      </c>
      <c r="DN12">
        <v>0.40020900000000026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11.517689000000001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11.145668000000001</v>
      </c>
      <c r="DN13">
        <v>0.37202100000000016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11.942494999999999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11.556751999999999</v>
      </c>
      <c r="DN14">
        <v>0.38574299999999972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14.64101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14.168105000000001</v>
      </c>
      <c r="DN15">
        <v>0.47290499999999902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13.936102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13.485965999999999</v>
      </c>
      <c r="DN16">
        <v>0.45013600000000054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13.357704999999999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12.926251000000001</v>
      </c>
      <c r="DN17">
        <v>0.43145399999999867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12.453298999999999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12.051057</v>
      </c>
      <c r="DN18">
        <v>0.40224199999999932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15.093275999999999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14.605763</v>
      </c>
      <c r="DN19">
        <v>0.48751299999999986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16.106465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15.586226</v>
      </c>
      <c r="DN20">
        <v>0.52023900000000012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18.050567000000001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17.467534000000001</v>
      </c>
      <c r="DN21">
        <v>0.58303300000000036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16.215522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15.691761</v>
      </c>
      <c r="DN22">
        <v>0.52376100000000037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19.353960000000001</v>
      </c>
      <c r="DN23">
        <v>0.64599899999999977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18.803920999999999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18.196553999999999</v>
      </c>
      <c r="DN24">
        <v>0.60736699999999999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19.353960000000001</v>
      </c>
      <c r="DN25">
        <v>0.64599899999999977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19.185782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18.566081000000001</v>
      </c>
      <c r="DN26">
        <v>0.61970099999999917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19.353960000000001</v>
      </c>
      <c r="DN27">
        <v>0.64599899999999977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19.353960000000001</v>
      </c>
      <c r="DN28">
        <v>0.64599899999999977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19.353960000000001</v>
      </c>
      <c r="DN29">
        <v>0.64599899999999977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19.353960000000001</v>
      </c>
      <c r="DN30">
        <v>0.64599899999999977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19.353960000000001</v>
      </c>
      <c r="DN31">
        <v>0.64599899999999977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19.353960000000001</v>
      </c>
      <c r="DN32">
        <v>0.64599899999999977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19.353960000000001</v>
      </c>
      <c r="DN33">
        <v>0.64599899999999977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19.353960000000001</v>
      </c>
      <c r="DN34">
        <v>0.64599899999999977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19.353960000000001</v>
      </c>
      <c r="DN35">
        <v>0.64599899999999977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19.452871999999999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18.824543999999999</v>
      </c>
      <c r="DN36">
        <v>0.62832799999999978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19.353960000000001</v>
      </c>
      <c r="DN37">
        <v>0.64599899999999977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19.353960000000001</v>
      </c>
      <c r="DN38">
        <v>0.64599899999999977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19.353960000000001</v>
      </c>
      <c r="DN39">
        <v>0.64599899999999977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17.270768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16.712921999999999</v>
      </c>
      <c r="DN40">
        <v>0.5578460000000014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19.353960000000001</v>
      </c>
      <c r="DN41">
        <v>0.64599899999999977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19.353960000000001</v>
      </c>
      <c r="DN42">
        <v>0.64599899999999977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19.999959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19.353960000000001</v>
      </c>
      <c r="DN43">
        <v>0.64599899999999977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16.334945999999999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15.807327000000001</v>
      </c>
      <c r="DN44">
        <v>0.52761899999999784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12.837168999999999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12.422528</v>
      </c>
      <c r="DN45">
        <v>0.41464099999999959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15.650242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15.144739</v>
      </c>
      <c r="DN46">
        <v>0.50550300000000092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13.589466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13.150525999999999</v>
      </c>
      <c r="DN47">
        <v>0.43894000000000055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16.200925000000002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15.677635</v>
      </c>
      <c r="DN48">
        <v>0.52329000000000114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19.353960000000001</v>
      </c>
      <c r="DN49">
        <v>0.64599899999999977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19.353960000000001</v>
      </c>
      <c r="DN50">
        <v>0.64599899999999977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19.353960000000001</v>
      </c>
      <c r="DN51">
        <v>0.64599899999999977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19.847954999999999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19.206866000000002</v>
      </c>
      <c r="DN52">
        <v>0.64108899999999736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18.774408999999999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18.167995999999999</v>
      </c>
      <c r="DN53">
        <v>0.60641299999999987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19.353960000000001</v>
      </c>
      <c r="DN54">
        <v>0.64599899999999977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19.353960000000001</v>
      </c>
      <c r="DN55">
        <v>0.64599899999999977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19.074290999999999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18.458190999999999</v>
      </c>
      <c r="DN56">
        <v>0.61609999999999943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19.353960000000001</v>
      </c>
      <c r="DN57">
        <v>0.64599899999999977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17.844404999999998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17.268031000000001</v>
      </c>
      <c r="DN58">
        <v>0.57637399999999772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16.996061999999998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16.447088999999998</v>
      </c>
      <c r="DN59">
        <v>0.54897300000000016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19.568065000000001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18.936017</v>
      </c>
      <c r="DN60">
        <v>0.63204800000000105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19.353960000000001</v>
      </c>
      <c r="DN61">
        <v>0.64599899999999977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19.353960000000001</v>
      </c>
      <c r="DN62">
        <v>0.64599899999999977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19.353960000000001</v>
      </c>
      <c r="DN63">
        <v>0.64599899999999977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19.353960000000001</v>
      </c>
      <c r="DN64">
        <v>0.64599899999999977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19.353960000000001</v>
      </c>
      <c r="DN65">
        <v>0.64599899999999977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19.353960000000001</v>
      </c>
      <c r="DN66">
        <v>0.64599899999999977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19.195830999999998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18.575806</v>
      </c>
      <c r="DN67">
        <v>0.62002499999999827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19.000668999999998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18.386946999999999</v>
      </c>
      <c r="DN68">
        <v>0.61372199999999921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15.234215000000001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14.742150000000001</v>
      </c>
      <c r="DN69">
        <v>0.4920650000000002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17.140186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16.586558</v>
      </c>
      <c r="DN70">
        <v>0.55362799999999979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19.353960000000001</v>
      </c>
      <c r="DN71">
        <v>0.64599899999999977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19.683152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19.047385999999999</v>
      </c>
      <c r="DN72">
        <v>0.63576600000000028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17.401405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16.83934</v>
      </c>
      <c r="DN73">
        <v>0.56206500000000048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19.982326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19.336897</v>
      </c>
      <c r="DN74">
        <v>0.64542900000000003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19.353960000000001</v>
      </c>
      <c r="DN75">
        <v>0.64599899999999977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19.353960000000001</v>
      </c>
      <c r="DN76">
        <v>0.64599899999999977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19.353960000000001</v>
      </c>
      <c r="DN77">
        <v>0.64599899999999977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17.916651999999999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17.337944</v>
      </c>
      <c r="DN78">
        <v>0.57870799999999889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15.791879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15.281801</v>
      </c>
      <c r="DN79">
        <v>0.51007800000000003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19.702404000000001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19.066016000000001</v>
      </c>
      <c r="DN80">
        <v>0.63638800000000018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19.353960000000001</v>
      </c>
      <c r="DN81">
        <v>0.64599899999999977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18.713269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18.108830000000001</v>
      </c>
      <c r="DN82">
        <v>0.60443899999999928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19.353960000000001</v>
      </c>
      <c r="DN83">
        <v>0.64599899999999977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19.353960000000001</v>
      </c>
      <c r="DN84">
        <v>0.64599899999999977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19.353960000000001</v>
      </c>
      <c r="DN85">
        <v>0.64599899999999977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19.353960000000001</v>
      </c>
      <c r="DN86">
        <v>0.64599899999999977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12.959026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12.540449000000001</v>
      </c>
      <c r="DN87">
        <v>0.41857699999999909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19.195830999999998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18.575806</v>
      </c>
      <c r="DN88">
        <v>0.62002499999999827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15.617979999999999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15.113519</v>
      </c>
      <c r="DN89">
        <v>0.50446099999999916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19.353960000000001</v>
      </c>
      <c r="DN90">
        <v>0.64599899999999977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18.086320000000001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17.502132</v>
      </c>
      <c r="DN91">
        <v>0.58418800000000104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18.811114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18.203514999999999</v>
      </c>
      <c r="DN92">
        <v>0.60759900000000044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14.946075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14.463317</v>
      </c>
      <c r="DN93">
        <v>0.48275800000000046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12.058851000000001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11.66935</v>
      </c>
      <c r="DN94">
        <v>0.38950100000000099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13.427731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12.994014999999999</v>
      </c>
      <c r="DN95">
        <v>0.43371600000000043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14.699823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14.225019</v>
      </c>
      <c r="DN96">
        <v>0.47480400000000067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9.4652689999999993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9.1595410000000008</v>
      </c>
      <c r="DN97">
        <v>0.30572799999999845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10.391254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10.055616000000001</v>
      </c>
      <c r="DN98">
        <v>0.33563799999999944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0.41965642050000002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0.4061015142499998</v>
      </c>
      <c r="DN99">
        <f t="shared" si="3"/>
        <v>1.3554906250000002E-2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20.34</v>
      </c>
      <c r="K3" s="177">
        <v>497.07</v>
      </c>
      <c r="L3" s="177">
        <v>13.25</v>
      </c>
      <c r="M3" s="177">
        <v>62.86</v>
      </c>
      <c r="N3" s="177">
        <v>51.48</v>
      </c>
      <c r="O3" s="177">
        <v>72.33</v>
      </c>
      <c r="P3" s="177">
        <v>28.98</v>
      </c>
      <c r="Q3" s="177">
        <v>8.91</v>
      </c>
      <c r="R3" s="177">
        <v>18.59</v>
      </c>
      <c r="S3" s="177">
        <v>11.5</v>
      </c>
      <c r="T3" s="177">
        <v>0.7</v>
      </c>
      <c r="U3" s="177">
        <v>50.09</v>
      </c>
      <c r="V3" s="177">
        <v>7.71</v>
      </c>
      <c r="W3" s="177">
        <v>17.28</v>
      </c>
      <c r="X3" s="177">
        <v>62.7</v>
      </c>
      <c r="Y3" s="177">
        <v>0</v>
      </c>
      <c r="Z3">
        <v>0</v>
      </c>
      <c r="AA3" s="177">
        <v>12.34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127.72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118.28</v>
      </c>
      <c r="AQ3" s="177">
        <v>38.340000000000003</v>
      </c>
      <c r="AR3" s="177">
        <v>0</v>
      </c>
      <c r="AS3" s="177">
        <v>3.55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1.89</v>
      </c>
      <c r="AZ3" s="177">
        <v>2.11</v>
      </c>
      <c r="BA3" s="177">
        <v>1.42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12.17</v>
      </c>
      <c r="K4" s="177">
        <v>497.07</v>
      </c>
      <c r="L4" s="177">
        <v>13.25</v>
      </c>
      <c r="M4" s="177">
        <v>62.86</v>
      </c>
      <c r="N4" s="177">
        <v>51.48</v>
      </c>
      <c r="O4" s="177">
        <v>72.33</v>
      </c>
      <c r="P4" s="177">
        <v>28.98</v>
      </c>
      <c r="Q4" s="177">
        <v>8.91</v>
      </c>
      <c r="R4" s="177">
        <v>18.59</v>
      </c>
      <c r="S4" s="177">
        <v>11.5</v>
      </c>
      <c r="T4" s="177">
        <v>0.7</v>
      </c>
      <c r="U4" s="177">
        <v>50.09</v>
      </c>
      <c r="V4" s="177">
        <v>7.71</v>
      </c>
      <c r="W4" s="177">
        <v>17.28</v>
      </c>
      <c r="X4" s="177">
        <v>62.7</v>
      </c>
      <c r="Y4" s="177">
        <v>0</v>
      </c>
      <c r="Z4">
        <v>0</v>
      </c>
      <c r="AA4" s="177">
        <v>12.34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127.72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118.28</v>
      </c>
      <c r="AQ4" s="177">
        <v>38.340000000000003</v>
      </c>
      <c r="AR4" s="177">
        <v>0</v>
      </c>
      <c r="AS4" s="177">
        <v>3.55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1.89</v>
      </c>
      <c r="AZ4" s="177">
        <v>2.11</v>
      </c>
      <c r="BA4" s="177">
        <v>1.42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1.44</v>
      </c>
      <c r="E5" s="177">
        <v>0</v>
      </c>
      <c r="F5" s="177">
        <v>0</v>
      </c>
      <c r="G5" s="177">
        <v>30.1</v>
      </c>
      <c r="H5" s="177">
        <v>0</v>
      </c>
      <c r="I5" s="177">
        <v>0</v>
      </c>
      <c r="J5" s="177">
        <v>37.83</v>
      </c>
      <c r="K5" s="177">
        <v>497.07</v>
      </c>
      <c r="L5" s="177">
        <v>13.25</v>
      </c>
      <c r="M5" s="177">
        <v>62.86</v>
      </c>
      <c r="N5" s="177">
        <v>51.48</v>
      </c>
      <c r="O5" s="177">
        <v>72.33</v>
      </c>
      <c r="P5" s="177">
        <v>28.98</v>
      </c>
      <c r="Q5" s="177">
        <v>8.91</v>
      </c>
      <c r="R5" s="177">
        <v>18.59</v>
      </c>
      <c r="S5" s="177">
        <v>11.5</v>
      </c>
      <c r="T5" s="177">
        <v>0.7</v>
      </c>
      <c r="U5" s="177">
        <v>50.09</v>
      </c>
      <c r="V5" s="177">
        <v>7.71</v>
      </c>
      <c r="W5" s="177">
        <v>17.28</v>
      </c>
      <c r="X5" s="177">
        <v>62.7</v>
      </c>
      <c r="Y5" s="177">
        <v>0</v>
      </c>
      <c r="Z5">
        <v>0</v>
      </c>
      <c r="AA5" s="177">
        <v>12.34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127.72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118.28</v>
      </c>
      <c r="AQ5" s="177">
        <v>38.340000000000003</v>
      </c>
      <c r="AR5" s="177">
        <v>0</v>
      </c>
      <c r="AS5" s="177">
        <v>3.55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1.89</v>
      </c>
      <c r="AZ5" s="177">
        <v>2.11</v>
      </c>
      <c r="BA5" s="177">
        <v>1.42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1.44</v>
      </c>
      <c r="E6" s="177">
        <v>0</v>
      </c>
      <c r="F6" s="177">
        <v>0</v>
      </c>
      <c r="G6" s="177">
        <v>30.1</v>
      </c>
      <c r="H6" s="177">
        <v>0</v>
      </c>
      <c r="I6" s="177">
        <v>0</v>
      </c>
      <c r="J6" s="177">
        <v>37.83</v>
      </c>
      <c r="K6" s="177">
        <v>497.07</v>
      </c>
      <c r="L6" s="177">
        <v>13.25</v>
      </c>
      <c r="M6" s="177">
        <v>62.86</v>
      </c>
      <c r="N6" s="177">
        <v>51.48</v>
      </c>
      <c r="O6" s="177">
        <v>72.33</v>
      </c>
      <c r="P6" s="177">
        <v>28.98</v>
      </c>
      <c r="Q6" s="177">
        <v>8.91</v>
      </c>
      <c r="R6" s="177">
        <v>18.59</v>
      </c>
      <c r="S6" s="177">
        <v>11.5</v>
      </c>
      <c r="T6" s="177">
        <v>0.7</v>
      </c>
      <c r="U6" s="177">
        <v>50.09</v>
      </c>
      <c r="V6" s="177">
        <v>7.71</v>
      </c>
      <c r="W6" s="177">
        <v>17.28</v>
      </c>
      <c r="X6" s="177">
        <v>62.7</v>
      </c>
      <c r="Y6" s="177">
        <v>0</v>
      </c>
      <c r="Z6">
        <v>0</v>
      </c>
      <c r="AA6" s="177">
        <v>12.34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127.72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118.28</v>
      </c>
      <c r="AQ6" s="177">
        <v>38.340000000000003</v>
      </c>
      <c r="AR6" s="177">
        <v>0</v>
      </c>
      <c r="AS6" s="177">
        <v>3.55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1.89</v>
      </c>
      <c r="AZ6" s="177">
        <v>2.11</v>
      </c>
      <c r="BA6" s="177">
        <v>1.42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1.44</v>
      </c>
      <c r="E7" s="177">
        <v>0</v>
      </c>
      <c r="F7" s="177">
        <v>0</v>
      </c>
      <c r="G7" s="177">
        <v>30.62</v>
      </c>
      <c r="H7" s="177">
        <v>0</v>
      </c>
      <c r="I7" s="177">
        <v>0</v>
      </c>
      <c r="J7" s="177">
        <v>37.83</v>
      </c>
      <c r="K7" s="177">
        <v>497.07</v>
      </c>
      <c r="L7" s="177">
        <v>13.25</v>
      </c>
      <c r="M7" s="177">
        <v>62.86</v>
      </c>
      <c r="N7" s="177">
        <v>51.48</v>
      </c>
      <c r="O7" s="177">
        <v>72.33</v>
      </c>
      <c r="P7" s="177">
        <v>28.98</v>
      </c>
      <c r="Q7" s="177">
        <v>8.91</v>
      </c>
      <c r="R7" s="177">
        <v>18.59</v>
      </c>
      <c r="S7" s="177">
        <v>11.5</v>
      </c>
      <c r="T7" s="177">
        <v>0.7</v>
      </c>
      <c r="U7" s="177">
        <v>50.09</v>
      </c>
      <c r="V7" s="177">
        <v>7.71</v>
      </c>
      <c r="W7" s="177">
        <v>17.28</v>
      </c>
      <c r="X7" s="177">
        <v>62.7</v>
      </c>
      <c r="Y7" s="177">
        <v>0</v>
      </c>
      <c r="Z7">
        <v>0</v>
      </c>
      <c r="AA7" s="177">
        <v>12.34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111.51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118.28</v>
      </c>
      <c r="AQ7" s="177">
        <v>38.340000000000003</v>
      </c>
      <c r="AR7" s="177">
        <v>0</v>
      </c>
      <c r="AS7" s="177">
        <v>3.55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1.89</v>
      </c>
      <c r="AZ7" s="177">
        <v>2.11</v>
      </c>
      <c r="BA7" s="177">
        <v>1.42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1.44</v>
      </c>
      <c r="E8" s="177">
        <v>0</v>
      </c>
      <c r="F8" s="177">
        <v>0</v>
      </c>
      <c r="G8" s="177">
        <v>30.62</v>
      </c>
      <c r="H8" s="177">
        <v>0</v>
      </c>
      <c r="I8" s="177">
        <v>0</v>
      </c>
      <c r="J8" s="177">
        <v>37.83</v>
      </c>
      <c r="K8" s="177">
        <v>497.07</v>
      </c>
      <c r="L8" s="177">
        <v>13.25</v>
      </c>
      <c r="M8" s="177">
        <v>62.86</v>
      </c>
      <c r="N8" s="177">
        <v>51.48</v>
      </c>
      <c r="O8" s="177">
        <v>72.33</v>
      </c>
      <c r="P8" s="177">
        <v>28.98</v>
      </c>
      <c r="Q8" s="177">
        <v>8.91</v>
      </c>
      <c r="R8" s="177">
        <v>18.59</v>
      </c>
      <c r="S8" s="177">
        <v>11.5</v>
      </c>
      <c r="T8" s="177">
        <v>0.7</v>
      </c>
      <c r="U8" s="177">
        <v>50.09</v>
      </c>
      <c r="V8" s="177">
        <v>7.71</v>
      </c>
      <c r="W8" s="177">
        <v>17.28</v>
      </c>
      <c r="X8" s="177">
        <v>62.7</v>
      </c>
      <c r="Y8" s="177">
        <v>0</v>
      </c>
      <c r="Z8">
        <v>0</v>
      </c>
      <c r="AA8" s="177">
        <v>12.34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111.51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118.28</v>
      </c>
      <c r="AQ8" s="177">
        <v>38.340000000000003</v>
      </c>
      <c r="AR8" s="177">
        <v>0</v>
      </c>
      <c r="AS8" s="177">
        <v>3.55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1.89</v>
      </c>
      <c r="AZ8" s="177">
        <v>2.11</v>
      </c>
      <c r="BA8" s="177">
        <v>1.42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10.97</v>
      </c>
      <c r="K9" s="177">
        <v>497.07</v>
      </c>
      <c r="L9" s="177">
        <v>13.25</v>
      </c>
      <c r="M9" s="177">
        <v>62.86</v>
      </c>
      <c r="N9" s="177">
        <v>51.48</v>
      </c>
      <c r="O9" s="177">
        <v>72.33</v>
      </c>
      <c r="P9" s="177">
        <v>28.98</v>
      </c>
      <c r="Q9" s="177">
        <v>8.91</v>
      </c>
      <c r="R9" s="177">
        <v>18.59</v>
      </c>
      <c r="S9" s="177">
        <v>11.5</v>
      </c>
      <c r="T9" s="177">
        <v>0.7</v>
      </c>
      <c r="U9" s="177">
        <v>51.68</v>
      </c>
      <c r="V9" s="177">
        <v>7.71</v>
      </c>
      <c r="W9" s="177">
        <v>17.28</v>
      </c>
      <c r="X9" s="177">
        <v>62.7</v>
      </c>
      <c r="Y9" s="177">
        <v>0</v>
      </c>
      <c r="Z9">
        <v>0</v>
      </c>
      <c r="AA9" s="177">
        <v>12.34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111.51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118.28</v>
      </c>
      <c r="AQ9" s="177">
        <v>38.340000000000003</v>
      </c>
      <c r="AR9" s="177">
        <v>0</v>
      </c>
      <c r="AS9" s="177">
        <v>3.55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1.42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62.86</v>
      </c>
      <c r="N10" s="177">
        <v>51.48</v>
      </c>
      <c r="O10" s="177">
        <v>72.33</v>
      </c>
      <c r="P10" s="177">
        <v>28.98</v>
      </c>
      <c r="Q10" s="177">
        <v>8.91</v>
      </c>
      <c r="R10" s="177">
        <v>18.59</v>
      </c>
      <c r="S10" s="177">
        <v>11.5</v>
      </c>
      <c r="T10" s="177">
        <v>0.7</v>
      </c>
      <c r="U10" s="177">
        <v>53.77</v>
      </c>
      <c r="V10" s="177">
        <v>7.71</v>
      </c>
      <c r="W10" s="177">
        <v>17.28</v>
      </c>
      <c r="X10" s="177">
        <v>62.7</v>
      </c>
      <c r="Y10" s="177">
        <v>0</v>
      </c>
      <c r="Z10">
        <v>0</v>
      </c>
      <c r="AA10" s="177">
        <v>12.34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111.51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118.28</v>
      </c>
      <c r="AQ10" s="177">
        <v>38.340000000000003</v>
      </c>
      <c r="AR10" s="177">
        <v>0</v>
      </c>
      <c r="AS10" s="177">
        <v>3.55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1.42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497.07</v>
      </c>
      <c r="L11" s="177">
        <v>13.25</v>
      </c>
      <c r="M11" s="177">
        <v>62.86</v>
      </c>
      <c r="N11" s="177">
        <v>51.48</v>
      </c>
      <c r="O11" s="177">
        <v>72.33</v>
      </c>
      <c r="P11" s="177">
        <v>28.98</v>
      </c>
      <c r="Q11" s="177">
        <v>8.91</v>
      </c>
      <c r="R11" s="177">
        <v>18.59</v>
      </c>
      <c r="S11" s="177">
        <v>11.5</v>
      </c>
      <c r="T11" s="177">
        <v>0.7</v>
      </c>
      <c r="U11" s="177">
        <v>56.69</v>
      </c>
      <c r="V11" s="177">
        <v>7.71</v>
      </c>
      <c r="W11" s="177">
        <v>17.75</v>
      </c>
      <c r="X11" s="177">
        <v>62.7</v>
      </c>
      <c r="Y11" s="177">
        <v>0</v>
      </c>
      <c r="Z11">
        <v>0</v>
      </c>
      <c r="AA11" s="177">
        <v>11.34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108.94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118.28</v>
      </c>
      <c r="AQ11" s="177">
        <v>38.340000000000003</v>
      </c>
      <c r="AR11" s="177">
        <v>0</v>
      </c>
      <c r="AS11" s="177">
        <v>3.55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1.21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62.86</v>
      </c>
      <c r="N12" s="177">
        <v>51.48</v>
      </c>
      <c r="O12" s="177">
        <v>72.33</v>
      </c>
      <c r="P12" s="177">
        <v>28.98</v>
      </c>
      <c r="Q12" s="177">
        <v>8.91</v>
      </c>
      <c r="R12" s="177">
        <v>18.59</v>
      </c>
      <c r="S12" s="177">
        <v>11.5</v>
      </c>
      <c r="T12" s="177">
        <v>0.7</v>
      </c>
      <c r="U12" s="177">
        <v>58.02</v>
      </c>
      <c r="V12" s="177">
        <v>7.71</v>
      </c>
      <c r="W12" s="177">
        <v>17.8</v>
      </c>
      <c r="X12" s="177">
        <v>62.7</v>
      </c>
      <c r="Y12" s="177">
        <v>0</v>
      </c>
      <c r="Z12">
        <v>0</v>
      </c>
      <c r="AA12" s="177">
        <v>11.29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108.94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118.28</v>
      </c>
      <c r="AQ12" s="177">
        <v>38.340000000000003</v>
      </c>
      <c r="AR12" s="177">
        <v>0</v>
      </c>
      <c r="AS12" s="177">
        <v>3.55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2.11</v>
      </c>
      <c r="BA12" s="177">
        <v>1.21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62.86</v>
      </c>
      <c r="N13" s="177">
        <v>51.48</v>
      </c>
      <c r="O13" s="177">
        <v>72.33</v>
      </c>
      <c r="P13" s="177">
        <v>28.98</v>
      </c>
      <c r="Q13" s="177">
        <v>8.91</v>
      </c>
      <c r="R13" s="177">
        <v>18.59</v>
      </c>
      <c r="S13" s="177">
        <v>11.5</v>
      </c>
      <c r="T13" s="177">
        <v>0.7</v>
      </c>
      <c r="U13" s="177">
        <v>58.82</v>
      </c>
      <c r="V13" s="177">
        <v>7.71</v>
      </c>
      <c r="W13" s="177">
        <v>17.8</v>
      </c>
      <c r="X13" s="177">
        <v>62.7</v>
      </c>
      <c r="Y13" s="177">
        <v>0</v>
      </c>
      <c r="Z13">
        <v>0</v>
      </c>
      <c r="AA13" s="177">
        <v>11.29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108.94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118.28</v>
      </c>
      <c r="AQ13" s="177">
        <v>38.340000000000003</v>
      </c>
      <c r="AR13" s="177">
        <v>0</v>
      </c>
      <c r="AS13" s="177">
        <v>3.55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2.11</v>
      </c>
      <c r="BA13" s="177">
        <v>1.21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497.07</v>
      </c>
      <c r="L14" s="177">
        <v>13.25</v>
      </c>
      <c r="M14" s="177">
        <v>62.86</v>
      </c>
      <c r="N14" s="177">
        <v>51.48</v>
      </c>
      <c r="O14" s="177">
        <v>72.33</v>
      </c>
      <c r="P14" s="177">
        <v>28.98</v>
      </c>
      <c r="Q14" s="177">
        <v>8.91</v>
      </c>
      <c r="R14" s="177">
        <v>18.59</v>
      </c>
      <c r="S14" s="177">
        <v>11.5</v>
      </c>
      <c r="T14" s="177">
        <v>0.7</v>
      </c>
      <c r="U14" s="177">
        <v>59.87</v>
      </c>
      <c r="V14" s="177">
        <v>7.71</v>
      </c>
      <c r="W14" s="177">
        <v>17.8</v>
      </c>
      <c r="X14" s="177">
        <v>62.7</v>
      </c>
      <c r="Y14" s="177">
        <v>0</v>
      </c>
      <c r="Z14">
        <v>0</v>
      </c>
      <c r="AA14" s="177">
        <v>11.29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108.94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118.28</v>
      </c>
      <c r="AQ14" s="177">
        <v>38.340000000000003</v>
      </c>
      <c r="AR14" s="177">
        <v>0</v>
      </c>
      <c r="AS14" s="177">
        <v>3.55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2.11</v>
      </c>
      <c r="BA14" s="177">
        <v>1.21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1.32</v>
      </c>
      <c r="H15" s="177">
        <v>0</v>
      </c>
      <c r="I15" s="177">
        <v>0</v>
      </c>
      <c r="J15" s="177">
        <v>1.45</v>
      </c>
      <c r="K15" s="177">
        <v>497.07</v>
      </c>
      <c r="L15" s="177">
        <v>13.25</v>
      </c>
      <c r="M15" s="177">
        <v>62.86</v>
      </c>
      <c r="N15" s="177">
        <v>51.48</v>
      </c>
      <c r="O15" s="177">
        <v>72.33</v>
      </c>
      <c r="P15" s="177">
        <v>28.98</v>
      </c>
      <c r="Q15" s="177">
        <v>8.91</v>
      </c>
      <c r="R15" s="177">
        <v>18.59</v>
      </c>
      <c r="S15" s="177">
        <v>11.5</v>
      </c>
      <c r="T15" s="177">
        <v>0.7</v>
      </c>
      <c r="U15" s="177">
        <v>60.1</v>
      </c>
      <c r="V15" s="177">
        <v>7.71</v>
      </c>
      <c r="W15" s="177">
        <v>17.8</v>
      </c>
      <c r="X15" s="177">
        <v>62.7</v>
      </c>
      <c r="Y15" s="177">
        <v>0</v>
      </c>
      <c r="Z15">
        <v>0</v>
      </c>
      <c r="AA15" s="177">
        <v>11.29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108.94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118.28</v>
      </c>
      <c r="AQ15" s="177">
        <v>38.340000000000003</v>
      </c>
      <c r="AR15" s="177">
        <v>0</v>
      </c>
      <c r="AS15" s="177">
        <v>3.55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2.11</v>
      </c>
      <c r="BA15" s="177">
        <v>1.21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497.07</v>
      </c>
      <c r="L16" s="177">
        <v>13.25</v>
      </c>
      <c r="M16" s="177">
        <v>62.86</v>
      </c>
      <c r="N16" s="177">
        <v>51.48</v>
      </c>
      <c r="O16" s="177">
        <v>72.33</v>
      </c>
      <c r="P16" s="177">
        <v>28.98</v>
      </c>
      <c r="Q16" s="177">
        <v>8.91</v>
      </c>
      <c r="R16" s="177">
        <v>18.59</v>
      </c>
      <c r="S16" s="177">
        <v>11.5</v>
      </c>
      <c r="T16" s="177">
        <v>0.7</v>
      </c>
      <c r="U16" s="177">
        <v>60.1</v>
      </c>
      <c r="V16" s="177">
        <v>7.71</v>
      </c>
      <c r="W16" s="177">
        <v>17.8</v>
      </c>
      <c r="X16" s="177">
        <v>62.7</v>
      </c>
      <c r="Y16" s="177">
        <v>0</v>
      </c>
      <c r="Z16">
        <v>0</v>
      </c>
      <c r="AA16" s="177">
        <v>11.29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118.28</v>
      </c>
      <c r="AQ16" s="177">
        <v>38.340000000000003</v>
      </c>
      <c r="AR16" s="177">
        <v>0</v>
      </c>
      <c r="AS16" s="177">
        <v>3.55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2.11</v>
      </c>
      <c r="BA16" s="177">
        <v>1.21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497.07</v>
      </c>
      <c r="L17" s="177">
        <v>13.25</v>
      </c>
      <c r="M17" s="177">
        <v>62.86</v>
      </c>
      <c r="N17" s="177">
        <v>51.48</v>
      </c>
      <c r="O17" s="177">
        <v>72.33</v>
      </c>
      <c r="P17" s="177">
        <v>28.98</v>
      </c>
      <c r="Q17" s="177">
        <v>8.91</v>
      </c>
      <c r="R17" s="177">
        <v>18.59</v>
      </c>
      <c r="S17" s="177">
        <v>11.5</v>
      </c>
      <c r="T17" s="177">
        <v>0.7</v>
      </c>
      <c r="U17" s="177">
        <v>60.1</v>
      </c>
      <c r="V17" s="177">
        <v>7.71</v>
      </c>
      <c r="W17" s="177">
        <v>17.8</v>
      </c>
      <c r="X17" s="177">
        <v>62.7</v>
      </c>
      <c r="Y17" s="177">
        <v>0</v>
      </c>
      <c r="Z17">
        <v>0</v>
      </c>
      <c r="AA17" s="177">
        <v>11.29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118.28</v>
      </c>
      <c r="AQ17" s="177">
        <v>38.340000000000003</v>
      </c>
      <c r="AR17" s="177">
        <v>0</v>
      </c>
      <c r="AS17" s="177">
        <v>3.55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2.11</v>
      </c>
      <c r="BA17" s="177">
        <v>1.21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497.07</v>
      </c>
      <c r="L18" s="177">
        <v>13.25</v>
      </c>
      <c r="M18" s="177">
        <v>62.86</v>
      </c>
      <c r="N18" s="177">
        <v>51.48</v>
      </c>
      <c r="O18" s="177">
        <v>72.33</v>
      </c>
      <c r="P18" s="177">
        <v>28.98</v>
      </c>
      <c r="Q18" s="177">
        <v>8.91</v>
      </c>
      <c r="R18" s="177">
        <v>18.59</v>
      </c>
      <c r="S18" s="177">
        <v>11.5</v>
      </c>
      <c r="T18" s="177">
        <v>0.7</v>
      </c>
      <c r="U18" s="177">
        <v>60.1</v>
      </c>
      <c r="V18" s="177">
        <v>7.71</v>
      </c>
      <c r="W18" s="177">
        <v>17.8</v>
      </c>
      <c r="X18" s="177">
        <v>62.7</v>
      </c>
      <c r="Y18" s="177">
        <v>0</v>
      </c>
      <c r="Z18">
        <v>0</v>
      </c>
      <c r="AA18" s="177">
        <v>11.29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118.28</v>
      </c>
      <c r="AQ18" s="177">
        <v>38.340000000000003</v>
      </c>
      <c r="AR18" s="177">
        <v>0</v>
      </c>
      <c r="AS18" s="177">
        <v>3.55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2.11</v>
      </c>
      <c r="BA18" s="177">
        <v>1.21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497.07</v>
      </c>
      <c r="L19" s="177">
        <v>13.25</v>
      </c>
      <c r="M19" s="177">
        <v>62.86</v>
      </c>
      <c r="N19" s="177">
        <v>51.48</v>
      </c>
      <c r="O19" s="177">
        <v>72.33</v>
      </c>
      <c r="P19" s="177">
        <v>28.98</v>
      </c>
      <c r="Q19" s="177">
        <v>8.91</v>
      </c>
      <c r="R19" s="177">
        <v>18.59</v>
      </c>
      <c r="S19" s="177">
        <v>11.5</v>
      </c>
      <c r="T19" s="177">
        <v>0.7</v>
      </c>
      <c r="U19" s="177">
        <v>60.1</v>
      </c>
      <c r="V19" s="177">
        <v>7.71</v>
      </c>
      <c r="W19" s="177">
        <v>17.8</v>
      </c>
      <c r="X19" s="177">
        <v>62.7</v>
      </c>
      <c r="Y19" s="177">
        <v>0</v>
      </c>
      <c r="Z19">
        <v>0</v>
      </c>
      <c r="AA19" s="177">
        <v>11.29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118.28</v>
      </c>
      <c r="AQ19" s="177">
        <v>38.340000000000003</v>
      </c>
      <c r="AR19" s="177">
        <v>0</v>
      </c>
      <c r="AS19" s="177">
        <v>3.55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2.11</v>
      </c>
      <c r="BA19" s="177">
        <v>1.21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497.07</v>
      </c>
      <c r="L20" s="177">
        <v>13.25</v>
      </c>
      <c r="M20" s="177">
        <v>62.86</v>
      </c>
      <c r="N20" s="177">
        <v>51.48</v>
      </c>
      <c r="O20" s="177">
        <v>72.33</v>
      </c>
      <c r="P20" s="177">
        <v>28.98</v>
      </c>
      <c r="Q20" s="177">
        <v>8.91</v>
      </c>
      <c r="R20" s="177">
        <v>18.59</v>
      </c>
      <c r="S20" s="177">
        <v>11.5</v>
      </c>
      <c r="T20" s="177">
        <v>0.7</v>
      </c>
      <c r="U20" s="177">
        <v>60.1</v>
      </c>
      <c r="V20" s="177">
        <v>7.71</v>
      </c>
      <c r="W20" s="177">
        <v>17.8</v>
      </c>
      <c r="X20" s="177">
        <v>62.7</v>
      </c>
      <c r="Y20" s="177">
        <v>0</v>
      </c>
      <c r="Z20">
        <v>0</v>
      </c>
      <c r="AA20" s="177">
        <v>11.34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118.28</v>
      </c>
      <c r="AQ20" s="177">
        <v>38.340000000000003</v>
      </c>
      <c r="AR20" s="177">
        <v>0</v>
      </c>
      <c r="AS20" s="177">
        <v>3.55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2.11</v>
      </c>
      <c r="BA20" s="177">
        <v>1.21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497.07</v>
      </c>
      <c r="L21" s="177">
        <v>13.25</v>
      </c>
      <c r="M21" s="177">
        <v>62.86</v>
      </c>
      <c r="N21" s="177">
        <v>51.48</v>
      </c>
      <c r="O21" s="177">
        <v>72.33</v>
      </c>
      <c r="P21" s="177">
        <v>28.98</v>
      </c>
      <c r="Q21" s="177">
        <v>8.91</v>
      </c>
      <c r="R21" s="177">
        <v>18.59</v>
      </c>
      <c r="S21" s="177">
        <v>11.5</v>
      </c>
      <c r="T21" s="177">
        <v>0.7</v>
      </c>
      <c r="U21" s="177">
        <v>60.1</v>
      </c>
      <c r="V21" s="177">
        <v>7.71</v>
      </c>
      <c r="W21" s="177">
        <v>17.8</v>
      </c>
      <c r="X21" s="177">
        <v>62.7</v>
      </c>
      <c r="Y21" s="177">
        <v>0</v>
      </c>
      <c r="Z21">
        <v>0</v>
      </c>
      <c r="AA21" s="177">
        <v>11.34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3.55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2.11</v>
      </c>
      <c r="BA21" s="177">
        <v>1.21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497.07</v>
      </c>
      <c r="L22" s="177">
        <v>13.25</v>
      </c>
      <c r="M22" s="177">
        <v>62.86</v>
      </c>
      <c r="N22" s="177">
        <v>51.48</v>
      </c>
      <c r="O22" s="177">
        <v>72.33</v>
      </c>
      <c r="P22" s="177">
        <v>28.98</v>
      </c>
      <c r="Q22" s="177">
        <v>8.91</v>
      </c>
      <c r="R22" s="177">
        <v>18.59</v>
      </c>
      <c r="S22" s="177">
        <v>11.5</v>
      </c>
      <c r="T22" s="177">
        <v>0.7</v>
      </c>
      <c r="U22" s="177">
        <v>60.1</v>
      </c>
      <c r="V22" s="177">
        <v>7.71</v>
      </c>
      <c r="W22" s="177">
        <v>17.8</v>
      </c>
      <c r="X22" s="177">
        <v>62.7</v>
      </c>
      <c r="Y22" s="177">
        <v>0</v>
      </c>
      <c r="Z22">
        <v>0</v>
      </c>
      <c r="AA22" s="177">
        <v>11.34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3.55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2.11</v>
      </c>
      <c r="BA22" s="177">
        <v>1.21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454.82</v>
      </c>
      <c r="L23" s="177">
        <v>13.25</v>
      </c>
      <c r="M23" s="177">
        <v>62.86</v>
      </c>
      <c r="N23" s="177">
        <v>51.48</v>
      </c>
      <c r="O23" s="177">
        <v>72.33</v>
      </c>
      <c r="P23" s="177">
        <v>28.98</v>
      </c>
      <c r="Q23" s="177">
        <v>8.91</v>
      </c>
      <c r="R23" s="177">
        <v>18.59</v>
      </c>
      <c r="S23" s="177">
        <v>11.5</v>
      </c>
      <c r="T23" s="177">
        <v>0.7</v>
      </c>
      <c r="U23" s="177">
        <v>60.1</v>
      </c>
      <c r="V23" s="177">
        <v>7.71</v>
      </c>
      <c r="W23" s="177">
        <v>17.8</v>
      </c>
      <c r="X23" s="177">
        <v>62.7</v>
      </c>
      <c r="Y23" s="177">
        <v>0</v>
      </c>
      <c r="Z23">
        <v>0</v>
      </c>
      <c r="AA23" s="177">
        <v>12.34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3.55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2.11</v>
      </c>
      <c r="BA23" s="177">
        <v>1.21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406.43</v>
      </c>
      <c r="L24" s="177">
        <v>13.25</v>
      </c>
      <c r="M24" s="177">
        <v>62.86</v>
      </c>
      <c r="N24" s="177">
        <v>51.48</v>
      </c>
      <c r="O24" s="177">
        <v>72.33</v>
      </c>
      <c r="P24" s="177">
        <v>28.98</v>
      </c>
      <c r="Q24" s="177">
        <v>8.91</v>
      </c>
      <c r="R24" s="177">
        <v>18.59</v>
      </c>
      <c r="S24" s="177">
        <v>11.5</v>
      </c>
      <c r="T24" s="177">
        <v>0.7</v>
      </c>
      <c r="U24" s="177">
        <v>60.1</v>
      </c>
      <c r="V24" s="177">
        <v>7.71</v>
      </c>
      <c r="W24" s="177">
        <v>17.8</v>
      </c>
      <c r="X24" s="177">
        <v>62.7</v>
      </c>
      <c r="Y24" s="177">
        <v>0</v>
      </c>
      <c r="Z24">
        <v>0</v>
      </c>
      <c r="AA24" s="177">
        <v>12.34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118.28</v>
      </c>
      <c r="AQ24" s="177">
        <v>38.340000000000003</v>
      </c>
      <c r="AR24" s="177">
        <v>0</v>
      </c>
      <c r="AS24" s="177">
        <v>3.55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2.11</v>
      </c>
      <c r="BA24" s="177">
        <v>1.21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358.05</v>
      </c>
      <c r="L25" s="177">
        <v>13.25</v>
      </c>
      <c r="M25" s="177">
        <v>62.86</v>
      </c>
      <c r="N25" s="177">
        <v>51.48</v>
      </c>
      <c r="O25" s="177">
        <v>72.33</v>
      </c>
      <c r="P25" s="177">
        <v>28.98</v>
      </c>
      <c r="Q25" s="177">
        <v>8.91</v>
      </c>
      <c r="R25" s="177">
        <v>18.59</v>
      </c>
      <c r="S25" s="177">
        <v>11.5</v>
      </c>
      <c r="T25" s="177">
        <v>0.7</v>
      </c>
      <c r="U25" s="177">
        <v>60.1</v>
      </c>
      <c r="V25" s="177">
        <v>7.71</v>
      </c>
      <c r="W25" s="177">
        <v>17.8</v>
      </c>
      <c r="X25" s="177">
        <v>62.7</v>
      </c>
      <c r="Y25" s="177">
        <v>0</v>
      </c>
      <c r="Z25">
        <v>0</v>
      </c>
      <c r="AA25" s="177">
        <v>12.34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118.28</v>
      </c>
      <c r="AQ25" s="177">
        <v>38.340000000000003</v>
      </c>
      <c r="AR25" s="177">
        <v>0</v>
      </c>
      <c r="AS25" s="177">
        <v>3.55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2.11</v>
      </c>
      <c r="BA25" s="177">
        <v>1.21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309.66000000000003</v>
      </c>
      <c r="L26" s="177">
        <v>13.25</v>
      </c>
      <c r="M26" s="177">
        <v>62.86</v>
      </c>
      <c r="N26" s="177">
        <v>51.48</v>
      </c>
      <c r="O26" s="177">
        <v>72.33</v>
      </c>
      <c r="P26" s="177">
        <v>28.98</v>
      </c>
      <c r="Q26" s="177">
        <v>8.91</v>
      </c>
      <c r="R26" s="177">
        <v>18.59</v>
      </c>
      <c r="S26" s="177">
        <v>11.5</v>
      </c>
      <c r="T26" s="177">
        <v>0.7</v>
      </c>
      <c r="U26" s="177">
        <v>60.1</v>
      </c>
      <c r="V26" s="177">
        <v>7.71</v>
      </c>
      <c r="W26" s="177">
        <v>17.8</v>
      </c>
      <c r="X26" s="177">
        <v>62.7</v>
      </c>
      <c r="Y26" s="177">
        <v>0</v>
      </c>
      <c r="Z26">
        <v>0</v>
      </c>
      <c r="AA26" s="177">
        <v>12.34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118.28</v>
      </c>
      <c r="AQ26" s="177">
        <v>38.340000000000003</v>
      </c>
      <c r="AR26" s="177">
        <v>0</v>
      </c>
      <c r="AS26" s="177">
        <v>3.55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2.11</v>
      </c>
      <c r="BA26" s="177">
        <v>1.21</v>
      </c>
      <c r="BB26" s="177">
        <v>1.22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309.66000000000003</v>
      </c>
      <c r="L27" s="177">
        <v>13.25</v>
      </c>
      <c r="M27" s="177">
        <v>62.86</v>
      </c>
      <c r="N27" s="177">
        <v>51.48</v>
      </c>
      <c r="O27" s="177">
        <v>72.33</v>
      </c>
      <c r="P27" s="177">
        <v>28.98</v>
      </c>
      <c r="Q27" s="177">
        <v>8.91</v>
      </c>
      <c r="R27" s="177">
        <v>18.59</v>
      </c>
      <c r="S27" s="177">
        <v>11.5</v>
      </c>
      <c r="T27" s="177">
        <v>0.7</v>
      </c>
      <c r="U27" s="177">
        <v>60.1</v>
      </c>
      <c r="V27" s="177">
        <v>7.71</v>
      </c>
      <c r="W27" s="177">
        <v>17.8</v>
      </c>
      <c r="X27" s="177">
        <v>62.7</v>
      </c>
      <c r="Y27" s="177">
        <v>0</v>
      </c>
      <c r="Z27">
        <v>0</v>
      </c>
      <c r="AA27" s="177">
        <v>12.29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70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118.28</v>
      </c>
      <c r="AQ27" s="177">
        <v>38.340000000000003</v>
      </c>
      <c r="AR27" s="177">
        <v>14.61</v>
      </c>
      <c r="AS27" s="177">
        <v>3.55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1.58</v>
      </c>
      <c r="BA27" s="177">
        <v>1.08</v>
      </c>
      <c r="BB27" s="177">
        <v>1.22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309.66000000000003</v>
      </c>
      <c r="L28" s="177">
        <v>13.25</v>
      </c>
      <c r="M28" s="177">
        <v>62.86</v>
      </c>
      <c r="N28" s="177">
        <v>51.48</v>
      </c>
      <c r="O28" s="177">
        <v>72.33</v>
      </c>
      <c r="P28" s="177">
        <v>28.98</v>
      </c>
      <c r="Q28" s="177">
        <v>8.91</v>
      </c>
      <c r="R28" s="177">
        <v>18.59</v>
      </c>
      <c r="S28" s="177">
        <v>11.5</v>
      </c>
      <c r="T28" s="177">
        <v>0.7</v>
      </c>
      <c r="U28" s="177">
        <v>60.1</v>
      </c>
      <c r="V28" s="177">
        <v>7.71</v>
      </c>
      <c r="W28" s="177">
        <v>17.8</v>
      </c>
      <c r="X28" s="177">
        <v>62.7</v>
      </c>
      <c r="Y28" s="177">
        <v>0</v>
      </c>
      <c r="Z28">
        <v>0</v>
      </c>
      <c r="AA28" s="177">
        <v>12.29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70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118.28</v>
      </c>
      <c r="AQ28" s="177">
        <v>38.340000000000003</v>
      </c>
      <c r="AR28" s="177">
        <v>25.38</v>
      </c>
      <c r="AS28" s="177">
        <v>3.55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1.58</v>
      </c>
      <c r="BA28" s="177">
        <v>1.21</v>
      </c>
      <c r="BB28" s="177">
        <v>1.22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309.66000000000003</v>
      </c>
      <c r="L29" s="177">
        <v>13.25</v>
      </c>
      <c r="M29" s="177">
        <v>62.86</v>
      </c>
      <c r="N29" s="177">
        <v>51.48</v>
      </c>
      <c r="O29" s="177">
        <v>72.33</v>
      </c>
      <c r="P29" s="177">
        <v>28.98</v>
      </c>
      <c r="Q29" s="177">
        <v>8.91</v>
      </c>
      <c r="R29" s="177">
        <v>18.59</v>
      </c>
      <c r="S29" s="177">
        <v>11.5</v>
      </c>
      <c r="T29" s="177">
        <v>0.7</v>
      </c>
      <c r="U29" s="177">
        <v>60.1</v>
      </c>
      <c r="V29" s="177">
        <v>7.71</v>
      </c>
      <c r="W29" s="177">
        <v>17.8</v>
      </c>
      <c r="X29" s="177">
        <v>62.7</v>
      </c>
      <c r="Y29" s="177">
        <v>0</v>
      </c>
      <c r="Z29">
        <v>0</v>
      </c>
      <c r="AA29" s="177">
        <v>12.29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75.989999999999995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118.28</v>
      </c>
      <c r="AQ29" s="177">
        <v>38.340000000000003</v>
      </c>
      <c r="AR29" s="177">
        <v>40.14</v>
      </c>
      <c r="AS29" s="177">
        <v>3.55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1.58</v>
      </c>
      <c r="BA29" s="177">
        <v>1.21</v>
      </c>
      <c r="BB29" s="177">
        <v>1.22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310.89</v>
      </c>
      <c r="L30" s="177">
        <v>13.25</v>
      </c>
      <c r="M30" s="177">
        <v>62.86</v>
      </c>
      <c r="N30" s="177">
        <v>51.48</v>
      </c>
      <c r="O30" s="177">
        <v>72.33</v>
      </c>
      <c r="P30" s="177">
        <v>28.98</v>
      </c>
      <c r="Q30" s="177">
        <v>8.91</v>
      </c>
      <c r="R30" s="177">
        <v>18.59</v>
      </c>
      <c r="S30" s="177">
        <v>11.51</v>
      </c>
      <c r="T30" s="177">
        <v>0.7</v>
      </c>
      <c r="U30" s="177">
        <v>60.1</v>
      </c>
      <c r="V30" s="177">
        <v>7.71</v>
      </c>
      <c r="W30" s="177">
        <v>17.8</v>
      </c>
      <c r="X30" s="177">
        <v>62.7</v>
      </c>
      <c r="Y30" s="177">
        <v>0</v>
      </c>
      <c r="Z30">
        <v>0</v>
      </c>
      <c r="AA30" s="177">
        <v>12.29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118.28</v>
      </c>
      <c r="AQ30" s="177">
        <v>38.340000000000003</v>
      </c>
      <c r="AR30" s="177">
        <v>40.5</v>
      </c>
      <c r="AS30" s="177">
        <v>3.55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1.58</v>
      </c>
      <c r="BA30" s="177">
        <v>1.21</v>
      </c>
      <c r="BB30" s="177">
        <v>1.22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309.66000000000003</v>
      </c>
      <c r="L31" s="177">
        <v>13.25</v>
      </c>
      <c r="M31" s="177">
        <v>62.86</v>
      </c>
      <c r="N31" s="177">
        <v>51.48</v>
      </c>
      <c r="O31" s="177">
        <v>72.33</v>
      </c>
      <c r="P31" s="177">
        <v>28.98</v>
      </c>
      <c r="Q31" s="177">
        <v>8.91</v>
      </c>
      <c r="R31" s="177">
        <v>18.59</v>
      </c>
      <c r="S31" s="177">
        <v>11.51</v>
      </c>
      <c r="T31" s="177">
        <v>0.7</v>
      </c>
      <c r="U31" s="177">
        <v>60.1</v>
      </c>
      <c r="V31" s="177">
        <v>7.71</v>
      </c>
      <c r="W31" s="177">
        <v>17.8</v>
      </c>
      <c r="X31" s="177">
        <v>62.7</v>
      </c>
      <c r="Y31" s="177">
        <v>0</v>
      </c>
      <c r="Z31">
        <v>0</v>
      </c>
      <c r="AA31" s="177">
        <v>12.34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118.28</v>
      </c>
      <c r="AQ31" s="177">
        <v>38.5</v>
      </c>
      <c r="AR31" s="177">
        <v>40.5</v>
      </c>
      <c r="AS31" s="177">
        <v>3.55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1.58</v>
      </c>
      <c r="BA31" s="177">
        <v>1.21</v>
      </c>
      <c r="BB31" s="177">
        <v>1.22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309.66000000000003</v>
      </c>
      <c r="L32" s="177">
        <v>13.25</v>
      </c>
      <c r="M32" s="177">
        <v>62.86</v>
      </c>
      <c r="N32" s="177">
        <v>51.48</v>
      </c>
      <c r="O32" s="177">
        <v>72.33</v>
      </c>
      <c r="P32" s="177">
        <v>28.98</v>
      </c>
      <c r="Q32" s="177">
        <v>8.91</v>
      </c>
      <c r="R32" s="177">
        <v>18.59</v>
      </c>
      <c r="S32" s="177">
        <v>11.51</v>
      </c>
      <c r="T32" s="177">
        <v>0.7</v>
      </c>
      <c r="U32" s="177">
        <v>60.1</v>
      </c>
      <c r="V32" s="177">
        <v>7.71</v>
      </c>
      <c r="W32" s="177">
        <v>17.8</v>
      </c>
      <c r="X32" s="177">
        <v>62.7</v>
      </c>
      <c r="Y32" s="177">
        <v>0</v>
      </c>
      <c r="Z32">
        <v>0</v>
      </c>
      <c r="AA32" s="177">
        <v>12.34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118.28</v>
      </c>
      <c r="AQ32" s="177">
        <v>38.5</v>
      </c>
      <c r="AR32" s="177">
        <v>40.5</v>
      </c>
      <c r="AS32" s="177">
        <v>3.55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1.58</v>
      </c>
      <c r="BA32" s="177">
        <v>1.21</v>
      </c>
      <c r="BB32" s="177">
        <v>1.22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309.66000000000003</v>
      </c>
      <c r="L33" s="177">
        <v>13.69</v>
      </c>
      <c r="M33" s="177">
        <v>62.86</v>
      </c>
      <c r="N33" s="177">
        <v>51.48</v>
      </c>
      <c r="O33" s="177">
        <v>72.33</v>
      </c>
      <c r="P33" s="177">
        <v>28.98</v>
      </c>
      <c r="Q33" s="177">
        <v>9.2100000000000009</v>
      </c>
      <c r="R33" s="177">
        <v>19.21</v>
      </c>
      <c r="S33" s="177">
        <v>11.89</v>
      </c>
      <c r="T33" s="177">
        <v>0.7</v>
      </c>
      <c r="U33" s="177">
        <v>60.1</v>
      </c>
      <c r="V33" s="177">
        <v>7.71</v>
      </c>
      <c r="W33" s="177">
        <v>17.8</v>
      </c>
      <c r="X33" s="177">
        <v>62.7</v>
      </c>
      <c r="Y33" s="177">
        <v>0</v>
      </c>
      <c r="Z33">
        <v>0</v>
      </c>
      <c r="AA33" s="177">
        <v>12.34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118.28</v>
      </c>
      <c r="AQ33" s="177">
        <v>38.549999999999997</v>
      </c>
      <c r="AR33" s="177">
        <v>40.5</v>
      </c>
      <c r="AS33" s="177">
        <v>3.55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1.58</v>
      </c>
      <c r="BA33" s="177">
        <v>1.21</v>
      </c>
      <c r="BB33" s="177">
        <v>1.22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279.88</v>
      </c>
      <c r="L34" s="177">
        <v>13.25</v>
      </c>
      <c r="M34" s="177">
        <v>62.86</v>
      </c>
      <c r="N34" s="177">
        <v>51.48</v>
      </c>
      <c r="O34" s="177">
        <v>72.33</v>
      </c>
      <c r="P34" s="177">
        <v>28.98</v>
      </c>
      <c r="Q34" s="177">
        <v>9.2100000000000009</v>
      </c>
      <c r="R34" s="177">
        <v>18.59</v>
      </c>
      <c r="S34" s="177">
        <v>11.89</v>
      </c>
      <c r="T34" s="177">
        <v>0.7</v>
      </c>
      <c r="U34" s="177">
        <v>60.1</v>
      </c>
      <c r="V34" s="177">
        <v>7.71</v>
      </c>
      <c r="W34" s="177">
        <v>17.8</v>
      </c>
      <c r="X34" s="177">
        <v>62.7</v>
      </c>
      <c r="Y34" s="177">
        <v>0</v>
      </c>
      <c r="Z34">
        <v>0</v>
      </c>
      <c r="AA34" s="177">
        <v>12.34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118.28</v>
      </c>
      <c r="AQ34" s="177">
        <v>38.549999999999997</v>
      </c>
      <c r="AR34" s="177">
        <v>40.5</v>
      </c>
      <c r="AS34" s="177">
        <v>3.55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1.58</v>
      </c>
      <c r="BA34" s="177">
        <v>1.21</v>
      </c>
      <c r="BB34" s="177">
        <v>1.22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279.88</v>
      </c>
      <c r="L35" s="177">
        <v>13.25</v>
      </c>
      <c r="M35" s="177">
        <v>62.86</v>
      </c>
      <c r="N35" s="177">
        <v>51.48</v>
      </c>
      <c r="O35" s="177">
        <v>72.33</v>
      </c>
      <c r="P35" s="177">
        <v>28.98</v>
      </c>
      <c r="Q35" s="177">
        <v>9.2100000000000009</v>
      </c>
      <c r="R35" s="177">
        <v>18.59</v>
      </c>
      <c r="S35" s="177">
        <v>11.89</v>
      </c>
      <c r="T35" s="177">
        <v>0.7</v>
      </c>
      <c r="U35" s="177">
        <v>60.1</v>
      </c>
      <c r="V35" s="177">
        <v>7.71</v>
      </c>
      <c r="W35" s="177">
        <v>17.8</v>
      </c>
      <c r="X35" s="177">
        <v>62.7</v>
      </c>
      <c r="Y35" s="177">
        <v>0</v>
      </c>
      <c r="Z35">
        <v>0</v>
      </c>
      <c r="AA35" s="177">
        <v>12.34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118.96</v>
      </c>
      <c r="AQ35" s="177">
        <v>38.549999999999997</v>
      </c>
      <c r="AR35" s="177">
        <v>47.5</v>
      </c>
      <c r="AS35" s="177">
        <v>3.55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1.28</v>
      </c>
      <c r="BA35" s="177">
        <v>1.08</v>
      </c>
      <c r="BB35" s="177">
        <v>1.22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279.88</v>
      </c>
      <c r="L36" s="177">
        <v>13.25</v>
      </c>
      <c r="M36" s="177">
        <v>62.86</v>
      </c>
      <c r="N36" s="177">
        <v>51.48</v>
      </c>
      <c r="O36" s="177">
        <v>72.33</v>
      </c>
      <c r="P36" s="177">
        <v>28.98</v>
      </c>
      <c r="Q36" s="177">
        <v>9.2100000000000009</v>
      </c>
      <c r="R36" s="177">
        <v>18.59</v>
      </c>
      <c r="S36" s="177">
        <v>11.89</v>
      </c>
      <c r="T36" s="177">
        <v>0.7</v>
      </c>
      <c r="U36" s="177">
        <v>60.1</v>
      </c>
      <c r="V36" s="177">
        <v>7.71</v>
      </c>
      <c r="W36" s="177">
        <v>17.8</v>
      </c>
      <c r="X36" s="177">
        <v>62.7</v>
      </c>
      <c r="Y36" s="177">
        <v>0</v>
      </c>
      <c r="Z36">
        <v>0</v>
      </c>
      <c r="AA36" s="177">
        <v>12.34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118.96</v>
      </c>
      <c r="AQ36" s="177">
        <v>38.549999999999997</v>
      </c>
      <c r="AR36" s="177">
        <v>47.5</v>
      </c>
      <c r="AS36" s="177">
        <v>3.55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1.58</v>
      </c>
      <c r="BA36" s="177">
        <v>1.21</v>
      </c>
      <c r="BB36" s="177">
        <v>1.22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13.25</v>
      </c>
      <c r="M37" s="177">
        <v>62.86</v>
      </c>
      <c r="N37" s="177">
        <v>51.48</v>
      </c>
      <c r="O37" s="177">
        <v>72.33</v>
      </c>
      <c r="P37" s="177">
        <v>28.98</v>
      </c>
      <c r="Q37" s="177">
        <v>9.2100000000000009</v>
      </c>
      <c r="R37" s="177">
        <v>18.59</v>
      </c>
      <c r="S37" s="177">
        <v>11.89</v>
      </c>
      <c r="T37" s="177">
        <v>0.7</v>
      </c>
      <c r="U37" s="177">
        <v>60.1</v>
      </c>
      <c r="V37" s="177">
        <v>7.71</v>
      </c>
      <c r="W37" s="177">
        <v>17.8</v>
      </c>
      <c r="X37" s="177">
        <v>62.7</v>
      </c>
      <c r="Y37" s="177">
        <v>0</v>
      </c>
      <c r="Z37">
        <v>0</v>
      </c>
      <c r="AA37" s="177">
        <v>12.34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118.96</v>
      </c>
      <c r="AQ37" s="177">
        <v>38.549999999999997</v>
      </c>
      <c r="AR37" s="177">
        <v>47.5</v>
      </c>
      <c r="AS37" s="177">
        <v>3.55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1.58</v>
      </c>
      <c r="BA37" s="177">
        <v>1.21</v>
      </c>
      <c r="BB37" s="177">
        <v>1.22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13.25</v>
      </c>
      <c r="M38" s="177">
        <v>62.86</v>
      </c>
      <c r="N38" s="177">
        <v>51.48</v>
      </c>
      <c r="O38" s="177">
        <v>72.33</v>
      </c>
      <c r="P38" s="177">
        <v>28.98</v>
      </c>
      <c r="Q38" s="177">
        <v>9.2100000000000009</v>
      </c>
      <c r="R38" s="177">
        <v>18.59</v>
      </c>
      <c r="S38" s="177">
        <v>11.89</v>
      </c>
      <c r="T38" s="177">
        <v>0.7</v>
      </c>
      <c r="U38" s="177">
        <v>60.1</v>
      </c>
      <c r="V38" s="177">
        <v>7.71</v>
      </c>
      <c r="W38" s="177">
        <v>17.8</v>
      </c>
      <c r="X38" s="177">
        <v>62.7</v>
      </c>
      <c r="Y38" s="177">
        <v>0</v>
      </c>
      <c r="Z38">
        <v>0</v>
      </c>
      <c r="AA38" s="177">
        <v>12.34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118.96</v>
      </c>
      <c r="AQ38" s="177">
        <v>38.549999999999997</v>
      </c>
      <c r="AR38" s="177">
        <v>47.5</v>
      </c>
      <c r="AS38" s="177">
        <v>3.55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1.58</v>
      </c>
      <c r="BA38" s="177">
        <v>1.21</v>
      </c>
      <c r="BB38" s="177">
        <v>1.22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309.66000000000003</v>
      </c>
      <c r="L39" s="177">
        <v>13.54</v>
      </c>
      <c r="M39" s="177">
        <v>62.86</v>
      </c>
      <c r="N39" s="177">
        <v>51.48</v>
      </c>
      <c r="O39" s="177">
        <v>72.33</v>
      </c>
      <c r="P39" s="177">
        <v>28.98</v>
      </c>
      <c r="Q39" s="177">
        <v>9.2100000000000009</v>
      </c>
      <c r="R39" s="177">
        <v>18.59</v>
      </c>
      <c r="S39" s="177">
        <v>11.89</v>
      </c>
      <c r="T39" s="177">
        <v>0.7</v>
      </c>
      <c r="U39" s="177">
        <v>60.1</v>
      </c>
      <c r="V39" s="177">
        <v>7.71</v>
      </c>
      <c r="W39" s="177">
        <v>17.8</v>
      </c>
      <c r="X39" s="177">
        <v>62.7</v>
      </c>
      <c r="Y39" s="177">
        <v>0</v>
      </c>
      <c r="Z39">
        <v>0</v>
      </c>
      <c r="AA39" s="177">
        <v>12.34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118.96</v>
      </c>
      <c r="AQ39" s="177">
        <v>38.549999999999997</v>
      </c>
      <c r="AR39" s="177">
        <v>47.5</v>
      </c>
      <c r="AS39" s="177">
        <v>3.55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1.58</v>
      </c>
      <c r="BA39" s="177">
        <v>1.21</v>
      </c>
      <c r="BB39" s="177">
        <v>1.22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309.66000000000003</v>
      </c>
      <c r="L40" s="177">
        <v>13.54</v>
      </c>
      <c r="M40" s="177">
        <v>62.86</v>
      </c>
      <c r="N40" s="177">
        <v>51.48</v>
      </c>
      <c r="O40" s="177">
        <v>72.33</v>
      </c>
      <c r="P40" s="177">
        <v>28.98</v>
      </c>
      <c r="Q40" s="177">
        <v>9.2100000000000009</v>
      </c>
      <c r="R40" s="177">
        <v>18.59</v>
      </c>
      <c r="S40" s="177">
        <v>11.89</v>
      </c>
      <c r="T40" s="177">
        <v>0.7</v>
      </c>
      <c r="U40" s="177">
        <v>60.1</v>
      </c>
      <c r="V40" s="177">
        <v>7.71</v>
      </c>
      <c r="W40" s="177">
        <v>17.8</v>
      </c>
      <c r="X40" s="177">
        <v>62.7</v>
      </c>
      <c r="Y40" s="177">
        <v>0</v>
      </c>
      <c r="Z40">
        <v>0</v>
      </c>
      <c r="AA40" s="177">
        <v>12.8</v>
      </c>
      <c r="AB40" s="177">
        <v>0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118.96</v>
      </c>
      <c r="AQ40" s="177">
        <v>38.549999999999997</v>
      </c>
      <c r="AR40" s="177">
        <v>47.5</v>
      </c>
      <c r="AS40" s="177">
        <v>3.55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1.33</v>
      </c>
      <c r="BA40" s="177">
        <v>1.21</v>
      </c>
      <c r="BB40" s="177">
        <v>1.22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358.05</v>
      </c>
      <c r="L41" s="177">
        <v>13.54</v>
      </c>
      <c r="M41" s="177">
        <v>62.86</v>
      </c>
      <c r="N41" s="177">
        <v>51.48</v>
      </c>
      <c r="O41" s="177">
        <v>72.33</v>
      </c>
      <c r="P41" s="177">
        <v>28.98</v>
      </c>
      <c r="Q41" s="177">
        <v>9.2100000000000009</v>
      </c>
      <c r="R41" s="177">
        <v>18.59</v>
      </c>
      <c r="S41" s="177">
        <v>11.89</v>
      </c>
      <c r="T41" s="177">
        <v>0.7</v>
      </c>
      <c r="U41" s="177">
        <v>60.1</v>
      </c>
      <c r="V41" s="177">
        <v>7.71</v>
      </c>
      <c r="W41" s="177">
        <v>18.100000000000001</v>
      </c>
      <c r="X41" s="177">
        <v>62.7</v>
      </c>
      <c r="Y41" s="177">
        <v>0</v>
      </c>
      <c r="Z41">
        <v>0</v>
      </c>
      <c r="AA41" s="177">
        <v>12.8</v>
      </c>
      <c r="AB41" s="177">
        <v>0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118.96</v>
      </c>
      <c r="AQ41" s="177">
        <v>38.549999999999997</v>
      </c>
      <c r="AR41" s="177">
        <v>47.5</v>
      </c>
      <c r="AS41" s="177">
        <v>3.55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0.93</v>
      </c>
      <c r="BA41" s="177">
        <v>1.21</v>
      </c>
      <c r="BB41" s="177">
        <v>1.22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358.05</v>
      </c>
      <c r="L42" s="177">
        <v>13.54</v>
      </c>
      <c r="M42" s="177">
        <v>62.86</v>
      </c>
      <c r="N42" s="177">
        <v>51.48</v>
      </c>
      <c r="O42" s="177">
        <v>72.33</v>
      </c>
      <c r="P42" s="177">
        <v>28.98</v>
      </c>
      <c r="Q42" s="177">
        <v>9.2100000000000009</v>
      </c>
      <c r="R42" s="177">
        <v>18.59</v>
      </c>
      <c r="S42" s="177">
        <v>11.89</v>
      </c>
      <c r="T42" s="177">
        <v>0.7</v>
      </c>
      <c r="U42" s="177">
        <v>60.1</v>
      </c>
      <c r="V42" s="177">
        <v>7.71</v>
      </c>
      <c r="W42" s="177">
        <v>18.100000000000001</v>
      </c>
      <c r="X42" s="177">
        <v>62.7</v>
      </c>
      <c r="Y42" s="177">
        <v>0</v>
      </c>
      <c r="Z42">
        <v>0</v>
      </c>
      <c r="AA42" s="177">
        <v>11.8</v>
      </c>
      <c r="AB42" s="177">
        <v>0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118.96</v>
      </c>
      <c r="AQ42" s="177">
        <v>38.549999999999997</v>
      </c>
      <c r="AR42" s="177">
        <v>47.5</v>
      </c>
      <c r="AS42" s="177">
        <v>3.55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0.5</v>
      </c>
      <c r="BA42" s="177">
        <v>1.21</v>
      </c>
      <c r="BB42" s="177">
        <v>1.22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358.05</v>
      </c>
      <c r="L43" s="177">
        <v>13.58</v>
      </c>
      <c r="M43" s="177">
        <v>62.86</v>
      </c>
      <c r="N43" s="177">
        <v>51.48</v>
      </c>
      <c r="O43" s="177">
        <v>72.33</v>
      </c>
      <c r="P43" s="177">
        <v>28.98</v>
      </c>
      <c r="Q43" s="177">
        <v>8.91</v>
      </c>
      <c r="R43" s="177">
        <v>17.59</v>
      </c>
      <c r="S43" s="177">
        <v>11.89</v>
      </c>
      <c r="T43" s="177">
        <v>0.7</v>
      </c>
      <c r="U43" s="177">
        <v>60.1</v>
      </c>
      <c r="V43" s="177">
        <v>5.12</v>
      </c>
      <c r="W43" s="177">
        <v>17.100000000000001</v>
      </c>
      <c r="X43" s="177">
        <v>62.7</v>
      </c>
      <c r="Y43" s="177">
        <v>0</v>
      </c>
      <c r="Z43">
        <v>0</v>
      </c>
      <c r="AA43" s="177">
        <v>10.85</v>
      </c>
      <c r="AB43" s="177">
        <v>0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118.28</v>
      </c>
      <c r="AQ43" s="177">
        <v>38.340000000000003</v>
      </c>
      <c r="AR43" s="177">
        <v>47.5</v>
      </c>
      <c r="AS43" s="177">
        <v>3.58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0</v>
      </c>
      <c r="BA43" s="177">
        <v>1.21</v>
      </c>
      <c r="BB43" s="177">
        <v>1.22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358.05</v>
      </c>
      <c r="L44" s="177">
        <v>13.58</v>
      </c>
      <c r="M44" s="177">
        <v>62.86</v>
      </c>
      <c r="N44" s="177">
        <v>51.48</v>
      </c>
      <c r="O44" s="177">
        <v>72.33</v>
      </c>
      <c r="P44" s="177">
        <v>28.98</v>
      </c>
      <c r="Q44" s="177">
        <v>8.91</v>
      </c>
      <c r="R44" s="177">
        <v>18.59</v>
      </c>
      <c r="S44" s="177">
        <v>11.89</v>
      </c>
      <c r="T44" s="177">
        <v>0.7</v>
      </c>
      <c r="U44" s="177">
        <v>60.1</v>
      </c>
      <c r="V44" s="177">
        <v>5.12</v>
      </c>
      <c r="W44" s="177">
        <v>18.25</v>
      </c>
      <c r="X44" s="177">
        <v>62.7</v>
      </c>
      <c r="Y44" s="177">
        <v>0</v>
      </c>
      <c r="Z44">
        <v>0</v>
      </c>
      <c r="AA44" s="177">
        <v>10.39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118.28</v>
      </c>
      <c r="AQ44" s="177">
        <v>38.340000000000003</v>
      </c>
      <c r="AR44" s="177">
        <v>47.5</v>
      </c>
      <c r="AS44" s="177">
        <v>3.58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0</v>
      </c>
      <c r="BA44" s="177">
        <v>1.21</v>
      </c>
      <c r="BB44" s="177">
        <v>1.22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358.05</v>
      </c>
      <c r="L45" s="177">
        <v>13.58</v>
      </c>
      <c r="M45" s="177">
        <v>62.86</v>
      </c>
      <c r="N45" s="177">
        <v>51.48</v>
      </c>
      <c r="O45" s="177">
        <v>72.33</v>
      </c>
      <c r="P45" s="177">
        <v>28.98</v>
      </c>
      <c r="Q45" s="177">
        <v>8.91</v>
      </c>
      <c r="R45" s="177">
        <v>18.59</v>
      </c>
      <c r="S45" s="177">
        <v>11.89</v>
      </c>
      <c r="T45" s="177">
        <v>0.7</v>
      </c>
      <c r="U45" s="177">
        <v>60.1</v>
      </c>
      <c r="V45" s="177">
        <v>5.12</v>
      </c>
      <c r="W45" s="177">
        <v>18.25</v>
      </c>
      <c r="X45" s="177">
        <v>62.7</v>
      </c>
      <c r="Y45" s="177">
        <v>0</v>
      </c>
      <c r="Z45">
        <v>0</v>
      </c>
      <c r="AA45" s="177">
        <v>10.39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118.28</v>
      </c>
      <c r="AQ45" s="177">
        <v>38.340000000000003</v>
      </c>
      <c r="AR45" s="177">
        <v>47.5</v>
      </c>
      <c r="AS45" s="177">
        <v>3.58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0</v>
      </c>
      <c r="BA45" s="177">
        <v>1.21</v>
      </c>
      <c r="BB45" s="177">
        <v>1.22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358.05</v>
      </c>
      <c r="L46" s="177">
        <v>13.58</v>
      </c>
      <c r="M46" s="177">
        <v>62.86</v>
      </c>
      <c r="N46" s="177">
        <v>51.48</v>
      </c>
      <c r="O46" s="177">
        <v>72.33</v>
      </c>
      <c r="P46" s="177">
        <v>28.98</v>
      </c>
      <c r="Q46" s="177">
        <v>8.91</v>
      </c>
      <c r="R46" s="177">
        <v>18.59</v>
      </c>
      <c r="S46" s="177">
        <v>11.89</v>
      </c>
      <c r="T46" s="177">
        <v>0.7</v>
      </c>
      <c r="U46" s="177">
        <v>60.1</v>
      </c>
      <c r="V46" s="177">
        <v>5.12</v>
      </c>
      <c r="W46" s="177">
        <v>18.25</v>
      </c>
      <c r="X46" s="177">
        <v>62.7</v>
      </c>
      <c r="Y46" s="177">
        <v>0</v>
      </c>
      <c r="Z46">
        <v>0</v>
      </c>
      <c r="AA46" s="177">
        <v>10.39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118.28</v>
      </c>
      <c r="AQ46" s="177">
        <v>38.340000000000003</v>
      </c>
      <c r="AR46" s="177">
        <v>47.5</v>
      </c>
      <c r="AS46" s="177">
        <v>3.58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0</v>
      </c>
      <c r="BA46" s="177">
        <v>1.21</v>
      </c>
      <c r="BB46" s="177">
        <v>1.22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358.05</v>
      </c>
      <c r="L47" s="177">
        <v>13.25</v>
      </c>
      <c r="M47" s="177">
        <v>62.86</v>
      </c>
      <c r="N47" s="177">
        <v>51.48</v>
      </c>
      <c r="O47" s="177">
        <v>72.33</v>
      </c>
      <c r="P47" s="177">
        <v>28.98</v>
      </c>
      <c r="Q47" s="177">
        <v>8.91</v>
      </c>
      <c r="R47" s="177">
        <v>18.59</v>
      </c>
      <c r="S47" s="177">
        <v>11.64</v>
      </c>
      <c r="T47" s="177">
        <v>0.7</v>
      </c>
      <c r="U47" s="177">
        <v>60.1</v>
      </c>
      <c r="V47" s="177">
        <v>5.12</v>
      </c>
      <c r="W47" s="177">
        <v>18.25</v>
      </c>
      <c r="X47" s="177">
        <v>62.7</v>
      </c>
      <c r="Y47" s="177">
        <v>0</v>
      </c>
      <c r="Z47">
        <v>0</v>
      </c>
      <c r="AA47" s="177">
        <v>10.39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118.28</v>
      </c>
      <c r="AQ47" s="177">
        <v>38.340000000000003</v>
      </c>
      <c r="AR47" s="177">
        <v>47.5</v>
      </c>
      <c r="AS47" s="177">
        <v>3.58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0</v>
      </c>
      <c r="BA47" s="177">
        <v>1.21</v>
      </c>
      <c r="BB47" s="177">
        <v>1.22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358.05</v>
      </c>
      <c r="L48" s="177">
        <v>13.25</v>
      </c>
      <c r="M48" s="177">
        <v>62.86</v>
      </c>
      <c r="N48" s="177">
        <v>51.48</v>
      </c>
      <c r="O48" s="177">
        <v>72.33</v>
      </c>
      <c r="P48" s="177">
        <v>28.98</v>
      </c>
      <c r="Q48" s="177">
        <v>8.91</v>
      </c>
      <c r="R48" s="177">
        <v>18.59</v>
      </c>
      <c r="S48" s="177">
        <v>11.64</v>
      </c>
      <c r="T48" s="177">
        <v>0.7</v>
      </c>
      <c r="U48" s="177">
        <v>60.1</v>
      </c>
      <c r="V48" s="177">
        <v>5.12</v>
      </c>
      <c r="W48" s="177">
        <v>18.25</v>
      </c>
      <c r="X48" s="177">
        <v>62.7</v>
      </c>
      <c r="Y48" s="177">
        <v>0</v>
      </c>
      <c r="Z48">
        <v>0</v>
      </c>
      <c r="AA48" s="177">
        <v>10.44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118.28</v>
      </c>
      <c r="AQ48" s="177">
        <v>38.340000000000003</v>
      </c>
      <c r="AR48" s="177">
        <v>47.5</v>
      </c>
      <c r="AS48" s="177">
        <v>3.58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0</v>
      </c>
      <c r="BA48" s="177">
        <v>1.21</v>
      </c>
      <c r="BB48" s="177">
        <v>1.22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290.98</v>
      </c>
      <c r="L49" s="177">
        <v>13.25</v>
      </c>
      <c r="M49" s="177">
        <v>62.86</v>
      </c>
      <c r="N49" s="177">
        <v>51.48</v>
      </c>
      <c r="O49" s="177">
        <v>72.33</v>
      </c>
      <c r="P49" s="177">
        <v>28.98</v>
      </c>
      <c r="Q49" s="177">
        <v>8.91</v>
      </c>
      <c r="R49" s="177">
        <v>18.59</v>
      </c>
      <c r="S49" s="177">
        <v>11.51</v>
      </c>
      <c r="T49" s="177">
        <v>0.7</v>
      </c>
      <c r="U49" s="177">
        <v>60.1</v>
      </c>
      <c r="V49" s="177">
        <v>4.96</v>
      </c>
      <c r="W49" s="177">
        <v>18.96</v>
      </c>
      <c r="X49" s="177">
        <v>62.7</v>
      </c>
      <c r="Y49" s="177">
        <v>0</v>
      </c>
      <c r="Z49">
        <v>0</v>
      </c>
      <c r="AA49" s="177">
        <v>10.44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119.39</v>
      </c>
      <c r="AQ49" s="177">
        <v>38.72</v>
      </c>
      <c r="AR49" s="177">
        <v>47.5</v>
      </c>
      <c r="AS49" s="177">
        <v>3.58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0</v>
      </c>
      <c r="BA49" s="177">
        <v>1.21</v>
      </c>
      <c r="BB49" s="177">
        <v>1.22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270.95</v>
      </c>
      <c r="L50" s="177">
        <v>13.25</v>
      </c>
      <c r="M50" s="177">
        <v>62.86</v>
      </c>
      <c r="N50" s="177">
        <v>51.48</v>
      </c>
      <c r="O50" s="177">
        <v>72.33</v>
      </c>
      <c r="P50" s="177">
        <v>28.98</v>
      </c>
      <c r="Q50" s="177">
        <v>8.91</v>
      </c>
      <c r="R50" s="177">
        <v>18.59</v>
      </c>
      <c r="S50" s="177">
        <v>11.51</v>
      </c>
      <c r="T50" s="177">
        <v>0.7</v>
      </c>
      <c r="U50" s="177">
        <v>60.1</v>
      </c>
      <c r="V50" s="177">
        <v>4.96</v>
      </c>
      <c r="W50" s="177">
        <v>18.96</v>
      </c>
      <c r="X50" s="177">
        <v>62.7</v>
      </c>
      <c r="Y50" s="177">
        <v>0</v>
      </c>
      <c r="Z50">
        <v>0</v>
      </c>
      <c r="AA50" s="177">
        <v>10.44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119.07</v>
      </c>
      <c r="AQ50" s="177">
        <v>38.5</v>
      </c>
      <c r="AR50" s="177">
        <v>47.5</v>
      </c>
      <c r="AS50" s="177">
        <v>3.58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0</v>
      </c>
      <c r="BA50" s="177">
        <v>1.21</v>
      </c>
      <c r="BB50" s="177">
        <v>1.22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270.95</v>
      </c>
      <c r="L51" s="177">
        <v>13.25</v>
      </c>
      <c r="M51" s="177">
        <v>62.86</v>
      </c>
      <c r="N51" s="177">
        <v>51.48</v>
      </c>
      <c r="O51" s="177">
        <v>72.33</v>
      </c>
      <c r="P51" s="177">
        <v>28.98</v>
      </c>
      <c r="Q51" s="177">
        <v>8.91</v>
      </c>
      <c r="R51" s="177">
        <v>18.59</v>
      </c>
      <c r="S51" s="177">
        <v>11.51</v>
      </c>
      <c r="T51" s="177">
        <v>0.7</v>
      </c>
      <c r="U51" s="177">
        <v>60.1</v>
      </c>
      <c r="V51" s="177">
        <v>4.96</v>
      </c>
      <c r="W51" s="177">
        <v>18.96</v>
      </c>
      <c r="X51" s="177">
        <v>62.7</v>
      </c>
      <c r="Y51" s="177">
        <v>0</v>
      </c>
      <c r="Z51">
        <v>0</v>
      </c>
      <c r="AA51" s="177">
        <v>10.49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118.28</v>
      </c>
      <c r="AQ51" s="177">
        <v>38.340000000000003</v>
      </c>
      <c r="AR51" s="177">
        <v>47.5</v>
      </c>
      <c r="AS51" s="177">
        <v>3.58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0</v>
      </c>
      <c r="BA51" s="177">
        <v>1.42</v>
      </c>
      <c r="BB51" s="177">
        <v>1.22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270.95</v>
      </c>
      <c r="L52" s="177">
        <v>13.25</v>
      </c>
      <c r="M52" s="177">
        <v>62.86</v>
      </c>
      <c r="N52" s="177">
        <v>51.48</v>
      </c>
      <c r="O52" s="177">
        <v>72.33</v>
      </c>
      <c r="P52" s="177">
        <v>28.98</v>
      </c>
      <c r="Q52" s="177">
        <v>8.91</v>
      </c>
      <c r="R52" s="177">
        <v>18.59</v>
      </c>
      <c r="S52" s="177">
        <v>11.51</v>
      </c>
      <c r="T52" s="177">
        <v>0.7</v>
      </c>
      <c r="U52" s="177">
        <v>60.1</v>
      </c>
      <c r="V52" s="177">
        <v>4.96</v>
      </c>
      <c r="W52" s="177">
        <v>18.96</v>
      </c>
      <c r="X52" s="177">
        <v>62.7</v>
      </c>
      <c r="Y52" s="177">
        <v>0</v>
      </c>
      <c r="Z52">
        <v>0</v>
      </c>
      <c r="AA52" s="177">
        <v>9.84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118.28</v>
      </c>
      <c r="AQ52" s="177">
        <v>38.340000000000003</v>
      </c>
      <c r="AR52" s="177">
        <v>47.5</v>
      </c>
      <c r="AS52" s="177">
        <v>3.58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0</v>
      </c>
      <c r="BA52" s="177">
        <v>1.42</v>
      </c>
      <c r="BB52" s="177">
        <v>1.22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270.95</v>
      </c>
      <c r="L53" s="177">
        <v>13.45</v>
      </c>
      <c r="M53" s="177">
        <v>62.86</v>
      </c>
      <c r="N53" s="177">
        <v>51.48</v>
      </c>
      <c r="O53" s="177">
        <v>72.33</v>
      </c>
      <c r="P53" s="177">
        <v>28.98</v>
      </c>
      <c r="Q53" s="177">
        <v>8.91</v>
      </c>
      <c r="R53" s="177">
        <v>18.59</v>
      </c>
      <c r="S53" s="177">
        <v>11.51</v>
      </c>
      <c r="T53" s="177">
        <v>0.7</v>
      </c>
      <c r="U53" s="177">
        <v>60.1</v>
      </c>
      <c r="V53" s="177">
        <v>4.95</v>
      </c>
      <c r="W53" s="177">
        <v>18.96</v>
      </c>
      <c r="X53" s="177">
        <v>62.7</v>
      </c>
      <c r="Y53" s="177">
        <v>0</v>
      </c>
      <c r="Z53">
        <v>0</v>
      </c>
      <c r="AA53" s="177">
        <v>9.84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118.28</v>
      </c>
      <c r="AQ53" s="177">
        <v>38.340000000000003</v>
      </c>
      <c r="AR53" s="177">
        <v>47.5</v>
      </c>
      <c r="AS53" s="177">
        <v>3.58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0</v>
      </c>
      <c r="BA53" s="177">
        <v>1.42</v>
      </c>
      <c r="BB53" s="177">
        <v>1.22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270.95</v>
      </c>
      <c r="L54" s="177">
        <v>13.45</v>
      </c>
      <c r="M54" s="177">
        <v>62.86</v>
      </c>
      <c r="N54" s="177">
        <v>51.48</v>
      </c>
      <c r="O54" s="177">
        <v>72.33</v>
      </c>
      <c r="P54" s="177">
        <v>28.98</v>
      </c>
      <c r="Q54" s="177">
        <v>8.91</v>
      </c>
      <c r="R54" s="177">
        <v>18.59</v>
      </c>
      <c r="S54" s="177">
        <v>11.51</v>
      </c>
      <c r="T54" s="177">
        <v>0.7</v>
      </c>
      <c r="U54" s="177">
        <v>60.1</v>
      </c>
      <c r="V54" s="177">
        <v>4.95</v>
      </c>
      <c r="W54" s="177">
        <v>18.96</v>
      </c>
      <c r="X54" s="177">
        <v>62.7</v>
      </c>
      <c r="Y54" s="177">
        <v>0</v>
      </c>
      <c r="Z54">
        <v>0</v>
      </c>
      <c r="AA54" s="177">
        <v>12.89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118.28</v>
      </c>
      <c r="AQ54" s="177">
        <v>38.340000000000003</v>
      </c>
      <c r="AR54" s="177">
        <v>47.5</v>
      </c>
      <c r="AS54" s="177">
        <v>3.58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0</v>
      </c>
      <c r="BA54" s="177">
        <v>1.42</v>
      </c>
      <c r="BB54" s="177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270.95</v>
      </c>
      <c r="L55" s="177">
        <v>13.45</v>
      </c>
      <c r="M55" s="177">
        <v>62.86</v>
      </c>
      <c r="N55" s="177">
        <v>51.48</v>
      </c>
      <c r="O55" s="177">
        <v>72.33</v>
      </c>
      <c r="P55" s="177">
        <v>28.98</v>
      </c>
      <c r="Q55" s="177">
        <v>8.91</v>
      </c>
      <c r="R55" s="177">
        <v>18.59</v>
      </c>
      <c r="S55" s="177">
        <v>11.51</v>
      </c>
      <c r="T55" s="177">
        <v>0.7</v>
      </c>
      <c r="U55" s="177">
        <v>60.1</v>
      </c>
      <c r="V55" s="177">
        <v>4.95</v>
      </c>
      <c r="W55" s="177">
        <v>18.96</v>
      </c>
      <c r="X55" s="177">
        <v>62.7</v>
      </c>
      <c r="Y55" s="177">
        <v>0</v>
      </c>
      <c r="Z55">
        <v>0</v>
      </c>
      <c r="AA55" s="177">
        <v>12.89</v>
      </c>
      <c r="AB55" s="177">
        <v>9.14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118.28</v>
      </c>
      <c r="AQ55" s="177">
        <v>38.340000000000003</v>
      </c>
      <c r="AR55" s="177">
        <v>47.5</v>
      </c>
      <c r="AS55" s="177">
        <v>3.58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0</v>
      </c>
      <c r="BA55" s="177">
        <v>1.42</v>
      </c>
      <c r="BB55" s="177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270.95</v>
      </c>
      <c r="L56" s="177">
        <v>13.45</v>
      </c>
      <c r="M56" s="177">
        <v>62.86</v>
      </c>
      <c r="N56" s="177">
        <v>51.48</v>
      </c>
      <c r="O56" s="177">
        <v>72.33</v>
      </c>
      <c r="P56" s="177">
        <v>28.98</v>
      </c>
      <c r="Q56" s="177">
        <v>8.91</v>
      </c>
      <c r="R56" s="177">
        <v>18.59</v>
      </c>
      <c r="S56" s="177">
        <v>11.51</v>
      </c>
      <c r="T56" s="177">
        <v>0.7</v>
      </c>
      <c r="U56" s="177">
        <v>60.1</v>
      </c>
      <c r="V56" s="177">
        <v>4.95</v>
      </c>
      <c r="W56" s="177">
        <v>18.96</v>
      </c>
      <c r="X56" s="177">
        <v>62.7</v>
      </c>
      <c r="Y56" s="177">
        <v>0</v>
      </c>
      <c r="Z56">
        <v>0</v>
      </c>
      <c r="AA56" s="177">
        <v>12.89</v>
      </c>
      <c r="AB56" s="177">
        <v>9.14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118.28</v>
      </c>
      <c r="AQ56" s="177">
        <v>38.340000000000003</v>
      </c>
      <c r="AR56" s="177">
        <v>47.5</v>
      </c>
      <c r="AS56" s="177">
        <v>3.58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0</v>
      </c>
      <c r="BA56" s="177">
        <v>1.42</v>
      </c>
      <c r="BB56" s="177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270.95</v>
      </c>
      <c r="L57" s="177">
        <v>13.3</v>
      </c>
      <c r="M57" s="177">
        <v>62.86</v>
      </c>
      <c r="N57" s="177">
        <v>51.48</v>
      </c>
      <c r="O57" s="177">
        <v>72.33</v>
      </c>
      <c r="P57" s="177">
        <v>28.98</v>
      </c>
      <c r="Q57" s="177">
        <v>8.91</v>
      </c>
      <c r="R57" s="177">
        <v>18.59</v>
      </c>
      <c r="S57" s="177">
        <v>11.51</v>
      </c>
      <c r="T57" s="177">
        <v>0.7</v>
      </c>
      <c r="U57" s="177">
        <v>60.1</v>
      </c>
      <c r="V57" s="177">
        <v>4.95</v>
      </c>
      <c r="W57" s="177">
        <v>18.96</v>
      </c>
      <c r="X57" s="177">
        <v>62.7</v>
      </c>
      <c r="Y57" s="177">
        <v>0</v>
      </c>
      <c r="Z57">
        <v>0</v>
      </c>
      <c r="AA57" s="177">
        <v>12.89</v>
      </c>
      <c r="AB57" s="177">
        <v>9.14</v>
      </c>
      <c r="AC57" s="177">
        <v>0</v>
      </c>
      <c r="AD57" s="177">
        <v>0</v>
      </c>
      <c r="AE57" s="177">
        <v>74.97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118.28</v>
      </c>
      <c r="AQ57" s="177">
        <v>38.340000000000003</v>
      </c>
      <c r="AR57" s="177">
        <v>47.5</v>
      </c>
      <c r="AS57" s="177">
        <v>3.58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0</v>
      </c>
      <c r="BA57" s="177">
        <v>1.42</v>
      </c>
      <c r="BB57" s="177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270.95</v>
      </c>
      <c r="L58" s="177">
        <v>13.3</v>
      </c>
      <c r="M58" s="177">
        <v>62.86</v>
      </c>
      <c r="N58" s="177">
        <v>51.48</v>
      </c>
      <c r="O58" s="177">
        <v>72.33</v>
      </c>
      <c r="P58" s="177">
        <v>28.98</v>
      </c>
      <c r="Q58" s="177">
        <v>8.91</v>
      </c>
      <c r="R58" s="177">
        <v>18.59</v>
      </c>
      <c r="S58" s="177">
        <v>11.51</v>
      </c>
      <c r="T58" s="177">
        <v>0.7</v>
      </c>
      <c r="U58" s="177">
        <v>60.1</v>
      </c>
      <c r="V58" s="177">
        <v>4.95</v>
      </c>
      <c r="W58" s="177">
        <v>18.96</v>
      </c>
      <c r="X58" s="177">
        <v>62.7</v>
      </c>
      <c r="Y58" s="177">
        <v>0</v>
      </c>
      <c r="Z58">
        <v>0</v>
      </c>
      <c r="AA58" s="177">
        <v>12.89</v>
      </c>
      <c r="AB58" s="177">
        <v>10.38</v>
      </c>
      <c r="AC58" s="177">
        <v>0</v>
      </c>
      <c r="AD58" s="177">
        <v>0</v>
      </c>
      <c r="AE58" s="177">
        <v>74.97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118.28</v>
      </c>
      <c r="AQ58" s="177">
        <v>38.340000000000003</v>
      </c>
      <c r="AR58" s="177">
        <v>47.5</v>
      </c>
      <c r="AS58" s="177">
        <v>3.58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0</v>
      </c>
      <c r="BA58" s="177">
        <v>1.42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3.02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338.69</v>
      </c>
      <c r="L59" s="177">
        <v>13.3</v>
      </c>
      <c r="M59" s="177">
        <v>62.86</v>
      </c>
      <c r="N59" s="177">
        <v>51.48</v>
      </c>
      <c r="O59" s="177">
        <v>72.33</v>
      </c>
      <c r="P59" s="177">
        <v>28.98</v>
      </c>
      <c r="Q59" s="177">
        <v>8.91</v>
      </c>
      <c r="R59" s="177">
        <v>18.59</v>
      </c>
      <c r="S59" s="177">
        <v>11.51</v>
      </c>
      <c r="T59" s="177">
        <v>0.7</v>
      </c>
      <c r="U59" s="177">
        <v>60.1</v>
      </c>
      <c r="V59" s="177">
        <v>4.95</v>
      </c>
      <c r="W59" s="177">
        <v>18.96</v>
      </c>
      <c r="X59" s="177">
        <v>62.7</v>
      </c>
      <c r="Y59" s="177">
        <v>0</v>
      </c>
      <c r="Z59">
        <v>0</v>
      </c>
      <c r="AA59" s="177">
        <v>12.89</v>
      </c>
      <c r="AB59" s="177">
        <v>10.38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87.55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118.28</v>
      </c>
      <c r="AQ59" s="177">
        <v>38.340000000000003</v>
      </c>
      <c r="AR59" s="177">
        <v>47.5</v>
      </c>
      <c r="AS59" s="177">
        <v>3.58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0</v>
      </c>
      <c r="BA59" s="177">
        <v>1.42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3.02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435.46</v>
      </c>
      <c r="L60" s="177">
        <v>13.3</v>
      </c>
      <c r="M60" s="177">
        <v>62.86</v>
      </c>
      <c r="N60" s="177">
        <v>51.48</v>
      </c>
      <c r="O60" s="177">
        <v>72.33</v>
      </c>
      <c r="P60" s="177">
        <v>28.98</v>
      </c>
      <c r="Q60" s="177">
        <v>8.91</v>
      </c>
      <c r="R60" s="177">
        <v>18.59</v>
      </c>
      <c r="S60" s="177">
        <v>11.51</v>
      </c>
      <c r="T60" s="177">
        <v>0.7</v>
      </c>
      <c r="U60" s="177">
        <v>60.1</v>
      </c>
      <c r="V60" s="177">
        <v>4.95</v>
      </c>
      <c r="W60" s="177">
        <v>18.96</v>
      </c>
      <c r="X60" s="177">
        <v>62.7</v>
      </c>
      <c r="Y60" s="177">
        <v>0</v>
      </c>
      <c r="Z60">
        <v>0</v>
      </c>
      <c r="AA60" s="177">
        <v>12.89</v>
      </c>
      <c r="AB60" s="177">
        <v>10.38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87.55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118.28</v>
      </c>
      <c r="AQ60" s="177">
        <v>38.340000000000003</v>
      </c>
      <c r="AR60" s="177">
        <v>47.5</v>
      </c>
      <c r="AS60" s="177">
        <v>3.58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0</v>
      </c>
      <c r="BA60" s="177">
        <v>1.42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3.02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497.07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28.98</v>
      </c>
      <c r="Q61" s="177">
        <v>8.91</v>
      </c>
      <c r="R61" s="177">
        <v>18.59</v>
      </c>
      <c r="S61" s="177">
        <v>11.51</v>
      </c>
      <c r="T61" s="177">
        <v>0.7</v>
      </c>
      <c r="U61" s="177">
        <v>60.1</v>
      </c>
      <c r="V61" s="177">
        <v>4.95</v>
      </c>
      <c r="W61" s="177">
        <v>18.39</v>
      </c>
      <c r="X61" s="177">
        <v>62.7</v>
      </c>
      <c r="Y61" s="177">
        <v>0</v>
      </c>
      <c r="Z61">
        <v>0</v>
      </c>
      <c r="AA61" s="177">
        <v>12.89</v>
      </c>
      <c r="AB61" s="177">
        <v>10.38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110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118.28</v>
      </c>
      <c r="AQ61" s="177">
        <v>38.340000000000003</v>
      </c>
      <c r="AR61" s="177">
        <v>47.5</v>
      </c>
      <c r="AS61" s="177">
        <v>3.58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0</v>
      </c>
      <c r="BA61" s="177">
        <v>1.42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3.02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496.29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28.98</v>
      </c>
      <c r="Q62" s="177">
        <v>8.91</v>
      </c>
      <c r="R62" s="177">
        <v>18.59</v>
      </c>
      <c r="S62" s="177">
        <v>11.51</v>
      </c>
      <c r="T62" s="177">
        <v>0.7</v>
      </c>
      <c r="U62" s="177">
        <v>60.1</v>
      </c>
      <c r="V62" s="177">
        <v>4.95</v>
      </c>
      <c r="W62" s="177">
        <v>17.8</v>
      </c>
      <c r="X62" s="177">
        <v>62.7</v>
      </c>
      <c r="Y62" s="177">
        <v>0</v>
      </c>
      <c r="Z62">
        <v>0</v>
      </c>
      <c r="AA62" s="177">
        <v>12.89</v>
      </c>
      <c r="AB62" s="177">
        <v>10.38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110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118.28</v>
      </c>
      <c r="AQ62" s="177">
        <v>38.340000000000003</v>
      </c>
      <c r="AR62" s="177">
        <v>47.5</v>
      </c>
      <c r="AS62" s="177">
        <v>3.58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0</v>
      </c>
      <c r="BA62" s="177">
        <v>1.42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0.25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497.07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28.98</v>
      </c>
      <c r="Q63" s="177">
        <v>8.91</v>
      </c>
      <c r="R63" s="177">
        <v>18.59</v>
      </c>
      <c r="S63" s="177">
        <v>11.51</v>
      </c>
      <c r="T63" s="177">
        <v>0.7</v>
      </c>
      <c r="U63" s="177">
        <v>60.1</v>
      </c>
      <c r="V63" s="177">
        <v>4.95</v>
      </c>
      <c r="W63" s="177">
        <v>17.28</v>
      </c>
      <c r="X63" s="177">
        <v>62.7</v>
      </c>
      <c r="Y63" s="177">
        <v>0</v>
      </c>
      <c r="Z63">
        <v>0</v>
      </c>
      <c r="AA63" s="177">
        <v>9.66</v>
      </c>
      <c r="AB63" s="177">
        <v>10.38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110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118.28</v>
      </c>
      <c r="AQ63" s="177">
        <v>38.340000000000003</v>
      </c>
      <c r="AR63" s="177">
        <v>47.5</v>
      </c>
      <c r="AS63" s="177">
        <v>3.58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0</v>
      </c>
      <c r="BA63" s="177">
        <v>1.21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497.07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28.98</v>
      </c>
      <c r="Q64" s="177">
        <v>8.91</v>
      </c>
      <c r="R64" s="177">
        <v>18.59</v>
      </c>
      <c r="S64" s="177">
        <v>11.51</v>
      </c>
      <c r="T64" s="177">
        <v>0.7</v>
      </c>
      <c r="U64" s="177">
        <v>60.1</v>
      </c>
      <c r="V64" s="177">
        <v>4.95</v>
      </c>
      <c r="W64" s="177">
        <v>17.28</v>
      </c>
      <c r="X64" s="177">
        <v>62.7</v>
      </c>
      <c r="Y64" s="177">
        <v>0</v>
      </c>
      <c r="Z64">
        <v>0</v>
      </c>
      <c r="AA64" s="177">
        <v>0</v>
      </c>
      <c r="AB64" s="177">
        <v>9.5500000000000007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110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118.28</v>
      </c>
      <c r="AQ64" s="177">
        <v>38.340000000000003</v>
      </c>
      <c r="AR64" s="177">
        <v>47.5</v>
      </c>
      <c r="AS64" s="177">
        <v>3.58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0</v>
      </c>
      <c r="BA64" s="177">
        <v>1.21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497.07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28.98</v>
      </c>
      <c r="Q65" s="177">
        <v>8.91</v>
      </c>
      <c r="R65" s="177">
        <v>18.59</v>
      </c>
      <c r="S65" s="177">
        <v>11.51</v>
      </c>
      <c r="T65" s="177">
        <v>0.7</v>
      </c>
      <c r="U65" s="177">
        <v>60.1</v>
      </c>
      <c r="V65" s="177">
        <v>4.95</v>
      </c>
      <c r="W65" s="177">
        <v>17.28</v>
      </c>
      <c r="X65" s="177">
        <v>62.7</v>
      </c>
      <c r="Y65" s="177">
        <v>0</v>
      </c>
      <c r="Z65">
        <v>0</v>
      </c>
      <c r="AA65" s="177">
        <v>0</v>
      </c>
      <c r="AB65" s="177">
        <v>9.5500000000000007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110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118.28</v>
      </c>
      <c r="AQ65" s="177">
        <v>38.340000000000003</v>
      </c>
      <c r="AR65" s="177">
        <v>47.5</v>
      </c>
      <c r="AS65" s="177">
        <v>3.58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0</v>
      </c>
      <c r="BA65" s="177">
        <v>1.21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497.07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28.98</v>
      </c>
      <c r="Q66" s="177">
        <v>8.91</v>
      </c>
      <c r="R66" s="177">
        <v>18.59</v>
      </c>
      <c r="S66" s="177">
        <v>11.51</v>
      </c>
      <c r="T66" s="177">
        <v>0.7</v>
      </c>
      <c r="U66" s="177">
        <v>60.1</v>
      </c>
      <c r="V66" s="177">
        <v>4.95</v>
      </c>
      <c r="W66" s="177">
        <v>17.28</v>
      </c>
      <c r="X66" s="177">
        <v>62.7</v>
      </c>
      <c r="Y66" s="177">
        <v>0</v>
      </c>
      <c r="Z66">
        <v>0</v>
      </c>
      <c r="AA66" s="177">
        <v>0</v>
      </c>
      <c r="AB66" s="177">
        <v>9.5500000000000007</v>
      </c>
      <c r="AC66" s="177">
        <v>0</v>
      </c>
      <c r="AD66" s="177">
        <v>0</v>
      </c>
      <c r="AE66" s="177">
        <v>74.97</v>
      </c>
      <c r="AF66" s="177">
        <v>0</v>
      </c>
      <c r="AG66" s="177">
        <v>0</v>
      </c>
      <c r="AH66" s="177">
        <v>0</v>
      </c>
      <c r="AI66" s="177">
        <v>110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118.28</v>
      </c>
      <c r="AQ66" s="177">
        <v>38.340000000000003</v>
      </c>
      <c r="AR66" s="177">
        <v>47.5</v>
      </c>
      <c r="AS66" s="177">
        <v>3.58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0</v>
      </c>
      <c r="BA66" s="177">
        <v>1.21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497.07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28.98</v>
      </c>
      <c r="Q67" s="177">
        <v>8.91</v>
      </c>
      <c r="R67" s="177">
        <v>18.59</v>
      </c>
      <c r="S67" s="177">
        <v>11.51</v>
      </c>
      <c r="T67" s="177">
        <v>0.7</v>
      </c>
      <c r="U67" s="177">
        <v>60.1</v>
      </c>
      <c r="V67" s="177">
        <v>4.95</v>
      </c>
      <c r="W67" s="177">
        <v>17.28</v>
      </c>
      <c r="X67" s="177">
        <v>62.7</v>
      </c>
      <c r="Y67" s="177">
        <v>0</v>
      </c>
      <c r="Z67">
        <v>0</v>
      </c>
      <c r="AA67" s="177">
        <v>0</v>
      </c>
      <c r="AB67" s="177">
        <v>9.5500000000000007</v>
      </c>
      <c r="AC67" s="177">
        <v>0</v>
      </c>
      <c r="AD67" s="177">
        <v>0</v>
      </c>
      <c r="AE67" s="177">
        <v>74.97</v>
      </c>
      <c r="AF67" s="177">
        <v>0</v>
      </c>
      <c r="AG67" s="177">
        <v>0</v>
      </c>
      <c r="AH67" s="177">
        <v>0</v>
      </c>
      <c r="AI67" s="177">
        <v>107.14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118.28</v>
      </c>
      <c r="AQ67" s="177">
        <v>38.340000000000003</v>
      </c>
      <c r="AR67" s="177">
        <v>47.5</v>
      </c>
      <c r="AS67" s="177">
        <v>3.58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0.53</v>
      </c>
      <c r="BA67" s="177">
        <v>1.21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497.07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28.98</v>
      </c>
      <c r="Q68" s="177">
        <v>8.91</v>
      </c>
      <c r="R68" s="177">
        <v>18.59</v>
      </c>
      <c r="S68" s="177">
        <v>11.51</v>
      </c>
      <c r="T68" s="177">
        <v>0.7</v>
      </c>
      <c r="U68" s="177">
        <v>60.1</v>
      </c>
      <c r="V68" s="177">
        <v>4.95</v>
      </c>
      <c r="W68" s="177">
        <v>17.28</v>
      </c>
      <c r="X68" s="177">
        <v>62.7</v>
      </c>
      <c r="Y68" s="177">
        <v>0</v>
      </c>
      <c r="Z68">
        <v>0</v>
      </c>
      <c r="AA68" s="177">
        <v>0</v>
      </c>
      <c r="AB68" s="177">
        <v>9.5500000000000007</v>
      </c>
      <c r="AC68" s="177">
        <v>0</v>
      </c>
      <c r="AD68" s="177">
        <v>0</v>
      </c>
      <c r="AE68" s="177">
        <v>74.97</v>
      </c>
      <c r="AF68" s="177">
        <v>0</v>
      </c>
      <c r="AG68" s="177">
        <v>0</v>
      </c>
      <c r="AH68" s="177">
        <v>0</v>
      </c>
      <c r="AI68" s="177">
        <v>107.14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118.28</v>
      </c>
      <c r="AQ68" s="177">
        <v>38.340000000000003</v>
      </c>
      <c r="AR68" s="177">
        <v>47.5</v>
      </c>
      <c r="AS68" s="177">
        <v>3.58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1.06</v>
      </c>
      <c r="BA68" s="177">
        <v>1.21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497.07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28.98</v>
      </c>
      <c r="Q69" s="177">
        <v>8.91</v>
      </c>
      <c r="R69" s="177">
        <v>18.59</v>
      </c>
      <c r="S69" s="177">
        <v>11.51</v>
      </c>
      <c r="T69" s="177">
        <v>0.7</v>
      </c>
      <c r="U69" s="177">
        <v>60.1</v>
      </c>
      <c r="V69" s="177">
        <v>4.95</v>
      </c>
      <c r="W69" s="177">
        <v>17.28</v>
      </c>
      <c r="X69" s="177">
        <v>62.7</v>
      </c>
      <c r="Y69" s="177">
        <v>0</v>
      </c>
      <c r="Z69">
        <v>0</v>
      </c>
      <c r="AA69" s="177">
        <v>9.84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107.14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118.28</v>
      </c>
      <c r="AQ69" s="177">
        <v>38.340000000000003</v>
      </c>
      <c r="AR69" s="177">
        <v>47.5</v>
      </c>
      <c r="AS69" s="177">
        <v>3.58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1.58</v>
      </c>
      <c r="BA69" s="177">
        <v>1.21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497.07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28.98</v>
      </c>
      <c r="Q70" s="177">
        <v>8.91</v>
      </c>
      <c r="R70" s="177">
        <v>18.59</v>
      </c>
      <c r="S70" s="177">
        <v>11.51</v>
      </c>
      <c r="T70" s="177">
        <v>0.7</v>
      </c>
      <c r="U70" s="177">
        <v>60.1</v>
      </c>
      <c r="V70" s="177">
        <v>4.95</v>
      </c>
      <c r="W70" s="177">
        <v>17.28</v>
      </c>
      <c r="X70" s="177">
        <v>62.7</v>
      </c>
      <c r="Y70" s="177">
        <v>0</v>
      </c>
      <c r="Z70">
        <v>0</v>
      </c>
      <c r="AA70" s="177">
        <v>9.84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107.14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38.340000000000003</v>
      </c>
      <c r="AR70" s="177">
        <v>43.74</v>
      </c>
      <c r="AS70" s="177">
        <v>3.58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1.58</v>
      </c>
      <c r="BA70" s="177">
        <v>1.21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497.07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28.98</v>
      </c>
      <c r="Q71" s="177">
        <v>8.91</v>
      </c>
      <c r="R71" s="177">
        <v>18.59</v>
      </c>
      <c r="S71" s="177">
        <v>11.51</v>
      </c>
      <c r="T71" s="177">
        <v>0.7</v>
      </c>
      <c r="U71" s="177">
        <v>60.1</v>
      </c>
      <c r="V71" s="177">
        <v>4.95</v>
      </c>
      <c r="W71" s="177">
        <v>17.28</v>
      </c>
      <c r="X71" s="177">
        <v>62.7</v>
      </c>
      <c r="Y71" s="177">
        <v>0</v>
      </c>
      <c r="Z71">
        <v>0</v>
      </c>
      <c r="AA71" s="177">
        <v>9.84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107.14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38.520000000000003</v>
      </c>
      <c r="AS71" s="177">
        <v>3.54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1.58</v>
      </c>
      <c r="BA71" s="177">
        <v>1.21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497.07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28.98</v>
      </c>
      <c r="Q72" s="177">
        <v>8.91</v>
      </c>
      <c r="R72" s="177">
        <v>18.59</v>
      </c>
      <c r="S72" s="177">
        <v>11.51</v>
      </c>
      <c r="T72" s="177">
        <v>0.7</v>
      </c>
      <c r="U72" s="177">
        <v>60.1</v>
      </c>
      <c r="V72" s="177">
        <v>4.95</v>
      </c>
      <c r="W72" s="177">
        <v>17.28</v>
      </c>
      <c r="X72" s="177">
        <v>62.7</v>
      </c>
      <c r="Y72" s="177">
        <v>0</v>
      </c>
      <c r="Z72">
        <v>0</v>
      </c>
      <c r="AA72" s="177">
        <v>9.84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107.14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35.57</v>
      </c>
      <c r="AS72" s="177">
        <v>3.54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1.58</v>
      </c>
      <c r="BA72" s="177">
        <v>1.21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497.07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28.98</v>
      </c>
      <c r="Q73" s="177">
        <v>8.8699999999999992</v>
      </c>
      <c r="R73" s="177">
        <v>18.59</v>
      </c>
      <c r="S73" s="177">
        <v>11.51</v>
      </c>
      <c r="T73" s="177">
        <v>0.7</v>
      </c>
      <c r="U73" s="177">
        <v>60.1</v>
      </c>
      <c r="V73" s="177">
        <v>4.95</v>
      </c>
      <c r="W73" s="177">
        <v>17.28</v>
      </c>
      <c r="X73" s="177">
        <v>62.7</v>
      </c>
      <c r="Y73" s="177">
        <v>0</v>
      </c>
      <c r="Z73">
        <v>0</v>
      </c>
      <c r="AA73" s="177">
        <v>9.84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107.14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22.42</v>
      </c>
      <c r="AS73" s="177">
        <v>3.54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1.58</v>
      </c>
      <c r="BA73" s="177">
        <v>1.21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497.07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28.98</v>
      </c>
      <c r="Q74" s="177">
        <v>8.8699999999999992</v>
      </c>
      <c r="R74" s="177">
        <v>18.59</v>
      </c>
      <c r="S74" s="177">
        <v>11.51</v>
      </c>
      <c r="T74" s="177">
        <v>0.7</v>
      </c>
      <c r="U74" s="177">
        <v>60.1</v>
      </c>
      <c r="V74" s="177">
        <v>4.95</v>
      </c>
      <c r="W74" s="177">
        <v>17.28</v>
      </c>
      <c r="X74" s="177">
        <v>62.7</v>
      </c>
      <c r="Y74" s="177">
        <v>0</v>
      </c>
      <c r="Z74">
        <v>0</v>
      </c>
      <c r="AA74" s="177">
        <v>9.84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107.14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11.44</v>
      </c>
      <c r="AS74" s="177">
        <v>3.54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1.58</v>
      </c>
      <c r="BA74" s="177">
        <v>1.21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497.06</v>
      </c>
      <c r="L75" s="177">
        <v>13.25</v>
      </c>
      <c r="M75" s="177">
        <v>62.86</v>
      </c>
      <c r="N75" s="177">
        <v>51.48</v>
      </c>
      <c r="O75" s="177">
        <v>72.33</v>
      </c>
      <c r="P75" s="177">
        <v>28.98</v>
      </c>
      <c r="Q75" s="177">
        <v>8.9499999999999993</v>
      </c>
      <c r="R75" s="177">
        <v>18.59</v>
      </c>
      <c r="S75" s="177">
        <v>11.89</v>
      </c>
      <c r="T75" s="177">
        <v>0.7</v>
      </c>
      <c r="U75" s="177">
        <v>60.1</v>
      </c>
      <c r="V75" s="177">
        <v>4.95</v>
      </c>
      <c r="W75" s="177">
        <v>17.29</v>
      </c>
      <c r="X75" s="177">
        <v>62.7</v>
      </c>
      <c r="Y75" s="177">
        <v>0</v>
      </c>
      <c r="Z75">
        <v>0</v>
      </c>
      <c r="AA75" s="177">
        <v>9.84</v>
      </c>
      <c r="AB75" s="177">
        <v>0</v>
      </c>
      <c r="AC75" s="177">
        <v>0</v>
      </c>
      <c r="AD75" s="177">
        <v>0</v>
      </c>
      <c r="AE75" s="177">
        <v>74.97</v>
      </c>
      <c r="AF75" s="177">
        <v>0</v>
      </c>
      <c r="AG75" s="177">
        <v>0</v>
      </c>
      <c r="AH75" s="177">
        <v>0</v>
      </c>
      <c r="AI75" s="177">
        <v>108.93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3.54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1.25</v>
      </c>
      <c r="AZ75" s="177">
        <v>1.27</v>
      </c>
      <c r="BA75" s="177">
        <v>0.98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497.07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28.98</v>
      </c>
      <c r="Q76" s="177">
        <v>8.66</v>
      </c>
      <c r="R76" s="177">
        <v>18.59</v>
      </c>
      <c r="S76" s="177">
        <v>11.51</v>
      </c>
      <c r="T76" s="177">
        <v>0.7</v>
      </c>
      <c r="U76" s="177">
        <v>60.1</v>
      </c>
      <c r="V76" s="177">
        <v>4.95</v>
      </c>
      <c r="W76" s="177">
        <v>17.29</v>
      </c>
      <c r="X76" s="177">
        <v>62.7</v>
      </c>
      <c r="Y76" s="177">
        <v>0</v>
      </c>
      <c r="Z76">
        <v>0</v>
      </c>
      <c r="AA76" s="177">
        <v>9.84</v>
      </c>
      <c r="AB76" s="177">
        <v>0</v>
      </c>
      <c r="AC76" s="177">
        <v>0</v>
      </c>
      <c r="AD76" s="177">
        <v>0</v>
      </c>
      <c r="AE76" s="177">
        <v>74.97</v>
      </c>
      <c r="AF76" s="177">
        <v>0</v>
      </c>
      <c r="AG76" s="177">
        <v>0</v>
      </c>
      <c r="AH76" s="177">
        <v>0</v>
      </c>
      <c r="AI76" s="177">
        <v>108.93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3.54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1.25</v>
      </c>
      <c r="AZ76" s="177">
        <v>1.27</v>
      </c>
      <c r="BA76" s="177">
        <v>0.98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497.07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28.98</v>
      </c>
      <c r="Q77" s="177">
        <v>8.66</v>
      </c>
      <c r="R77" s="177">
        <v>18.59</v>
      </c>
      <c r="S77" s="177">
        <v>11.51</v>
      </c>
      <c r="T77" s="177">
        <v>0.7</v>
      </c>
      <c r="U77" s="177">
        <v>60.1</v>
      </c>
      <c r="V77" s="177">
        <v>4.95</v>
      </c>
      <c r="W77" s="177">
        <v>17.29</v>
      </c>
      <c r="X77" s="177">
        <v>62.7</v>
      </c>
      <c r="Y77" s="177">
        <v>0</v>
      </c>
      <c r="Z77">
        <v>0</v>
      </c>
      <c r="AA77" s="177">
        <v>9.84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108.93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3.54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1.58</v>
      </c>
      <c r="BA77" s="177">
        <v>1.21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497.07</v>
      </c>
      <c r="L78" s="177">
        <v>12.4</v>
      </c>
      <c r="M78" s="177">
        <v>62.86</v>
      </c>
      <c r="N78" s="177">
        <v>51.48</v>
      </c>
      <c r="O78" s="177">
        <v>72.33</v>
      </c>
      <c r="P78" s="177">
        <v>28.98</v>
      </c>
      <c r="Q78" s="177">
        <v>8.66</v>
      </c>
      <c r="R78" s="177">
        <v>18.59</v>
      </c>
      <c r="S78" s="177">
        <v>11.51</v>
      </c>
      <c r="T78" s="177">
        <v>0.7</v>
      </c>
      <c r="U78" s="177">
        <v>60.1</v>
      </c>
      <c r="V78" s="177">
        <v>4.95</v>
      </c>
      <c r="W78" s="177">
        <v>17.29</v>
      </c>
      <c r="X78" s="177">
        <v>62.7</v>
      </c>
      <c r="Y78" s="177">
        <v>0</v>
      </c>
      <c r="Z78">
        <v>0</v>
      </c>
      <c r="AA78" s="177">
        <v>9.84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108.93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3.54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1.42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497.07</v>
      </c>
      <c r="L79" s="177">
        <v>13</v>
      </c>
      <c r="M79" s="177">
        <v>62.86</v>
      </c>
      <c r="N79" s="177">
        <v>51.48</v>
      </c>
      <c r="O79" s="177">
        <v>72.33</v>
      </c>
      <c r="P79" s="177">
        <v>28.98</v>
      </c>
      <c r="Q79" s="177">
        <v>8.66</v>
      </c>
      <c r="R79" s="177">
        <v>18.59</v>
      </c>
      <c r="S79" s="177">
        <v>11.5</v>
      </c>
      <c r="T79" s="177">
        <v>0.7</v>
      </c>
      <c r="U79" s="177">
        <v>60.1</v>
      </c>
      <c r="V79" s="177">
        <v>4.95</v>
      </c>
      <c r="W79" s="177">
        <v>17.54</v>
      </c>
      <c r="X79" s="177">
        <v>62.7</v>
      </c>
      <c r="Y79" s="177">
        <v>0</v>
      </c>
      <c r="Z79">
        <v>0</v>
      </c>
      <c r="AA79" s="177">
        <v>9.84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102.29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3.54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497.07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28.98</v>
      </c>
      <c r="Q80" s="177">
        <v>8.66</v>
      </c>
      <c r="R80" s="177">
        <v>18.59</v>
      </c>
      <c r="S80" s="177">
        <v>11.5</v>
      </c>
      <c r="T80" s="177">
        <v>0.7</v>
      </c>
      <c r="U80" s="177">
        <v>60.1</v>
      </c>
      <c r="V80" s="177">
        <v>4.95</v>
      </c>
      <c r="W80" s="177">
        <v>17.54</v>
      </c>
      <c r="X80" s="177">
        <v>62.7</v>
      </c>
      <c r="Y80" s="177">
        <v>0</v>
      </c>
      <c r="Z80">
        <v>0</v>
      </c>
      <c r="AA80" s="177">
        <v>9.84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102.29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3.54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497.07</v>
      </c>
      <c r="L81" s="177">
        <v>13.25</v>
      </c>
      <c r="M81" s="177">
        <v>62.86</v>
      </c>
      <c r="N81" s="177">
        <v>51.48</v>
      </c>
      <c r="O81" s="177">
        <v>72.33</v>
      </c>
      <c r="P81" s="177">
        <v>28.98</v>
      </c>
      <c r="Q81" s="177">
        <v>8.66</v>
      </c>
      <c r="R81" s="177">
        <v>18.59</v>
      </c>
      <c r="S81" s="177">
        <v>11.5</v>
      </c>
      <c r="T81" s="177">
        <v>0.7</v>
      </c>
      <c r="U81" s="177">
        <v>60.1</v>
      </c>
      <c r="V81" s="177">
        <v>4.95</v>
      </c>
      <c r="W81" s="177">
        <v>17.54</v>
      </c>
      <c r="X81" s="177">
        <v>62.7</v>
      </c>
      <c r="Y81" s="177">
        <v>0</v>
      </c>
      <c r="Z81">
        <v>0</v>
      </c>
      <c r="AA81" s="177">
        <v>9.84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102.29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3.54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497.07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28.98</v>
      </c>
      <c r="Q82" s="177">
        <v>8.66</v>
      </c>
      <c r="R82" s="177">
        <v>18.59</v>
      </c>
      <c r="S82" s="177">
        <v>11.5</v>
      </c>
      <c r="T82" s="177">
        <v>0.7</v>
      </c>
      <c r="U82" s="177">
        <v>60.1</v>
      </c>
      <c r="V82" s="177">
        <v>4.95</v>
      </c>
      <c r="W82" s="177">
        <v>17.54</v>
      </c>
      <c r="X82" s="177">
        <v>62.7</v>
      </c>
      <c r="Y82" s="177">
        <v>0</v>
      </c>
      <c r="Z82">
        <v>0</v>
      </c>
      <c r="AA82" s="177">
        <v>9.84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102.29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3.54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497.07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28.98</v>
      </c>
      <c r="Q83" s="177">
        <v>8.66</v>
      </c>
      <c r="R83" s="177">
        <v>18.59</v>
      </c>
      <c r="S83" s="177">
        <v>11.5</v>
      </c>
      <c r="T83" s="177">
        <v>0.7</v>
      </c>
      <c r="U83" s="177">
        <v>60.1</v>
      </c>
      <c r="V83" s="177">
        <v>4.95</v>
      </c>
      <c r="W83" s="177">
        <v>17.54</v>
      </c>
      <c r="X83" s="177">
        <v>62.7</v>
      </c>
      <c r="Y83" s="177">
        <v>0</v>
      </c>
      <c r="Z83">
        <v>0</v>
      </c>
      <c r="AA83" s="177">
        <v>9.84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102.29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3.54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28.98</v>
      </c>
      <c r="Q84" s="177">
        <v>8.66</v>
      </c>
      <c r="R84" s="177">
        <v>18.59</v>
      </c>
      <c r="S84" s="177">
        <v>11.5</v>
      </c>
      <c r="T84" s="177">
        <v>0.7</v>
      </c>
      <c r="U84" s="177">
        <v>60.1</v>
      </c>
      <c r="V84" s="177">
        <v>4.95</v>
      </c>
      <c r="W84" s="177">
        <v>17.54</v>
      </c>
      <c r="X84" s="177">
        <v>62.7</v>
      </c>
      <c r="Y84" s="177">
        <v>0</v>
      </c>
      <c r="Z84">
        <v>0</v>
      </c>
      <c r="AA84" s="177">
        <v>10.49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102.29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3.54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28.98</v>
      </c>
      <c r="Q85" s="177">
        <v>8.66</v>
      </c>
      <c r="R85" s="177">
        <v>18.59</v>
      </c>
      <c r="S85" s="177">
        <v>11.5</v>
      </c>
      <c r="T85" s="177">
        <v>0.7</v>
      </c>
      <c r="U85" s="177">
        <v>60.1</v>
      </c>
      <c r="V85" s="177">
        <v>4.95</v>
      </c>
      <c r="W85" s="177">
        <v>17.54</v>
      </c>
      <c r="X85" s="177">
        <v>62.7</v>
      </c>
      <c r="Y85" s="177">
        <v>0</v>
      </c>
      <c r="Z85">
        <v>0</v>
      </c>
      <c r="AA85" s="177">
        <v>10.49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102.29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3.54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28.98</v>
      </c>
      <c r="Q86" s="177">
        <v>8.66</v>
      </c>
      <c r="R86" s="177">
        <v>18.59</v>
      </c>
      <c r="S86" s="177">
        <v>11.5</v>
      </c>
      <c r="T86" s="177">
        <v>0.7</v>
      </c>
      <c r="U86" s="177">
        <v>60.1</v>
      </c>
      <c r="V86" s="177">
        <v>4.95</v>
      </c>
      <c r="W86" s="177">
        <v>17.54</v>
      </c>
      <c r="X86" s="177">
        <v>62.7</v>
      </c>
      <c r="Y86" s="177">
        <v>0</v>
      </c>
      <c r="Z86">
        <v>0</v>
      </c>
      <c r="AA86" s="177">
        <v>10.49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102.29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3.54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28.98</v>
      </c>
      <c r="Q87" s="177">
        <v>8.66</v>
      </c>
      <c r="R87" s="177">
        <v>18.59</v>
      </c>
      <c r="S87" s="177">
        <v>11.5</v>
      </c>
      <c r="T87" s="177">
        <v>0.7</v>
      </c>
      <c r="U87" s="177">
        <v>60.1</v>
      </c>
      <c r="V87" s="177">
        <v>4.95</v>
      </c>
      <c r="W87" s="177">
        <v>17.54</v>
      </c>
      <c r="X87" s="177">
        <v>62.7</v>
      </c>
      <c r="Y87" s="177">
        <v>0</v>
      </c>
      <c r="Z87">
        <v>0</v>
      </c>
      <c r="AA87" s="177">
        <v>10.49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102.29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3.54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28.98</v>
      </c>
      <c r="Q88" s="177">
        <v>8.66</v>
      </c>
      <c r="R88" s="177">
        <v>18.59</v>
      </c>
      <c r="S88" s="177">
        <v>11.5</v>
      </c>
      <c r="T88" s="177">
        <v>0.7</v>
      </c>
      <c r="U88" s="177">
        <v>60.1</v>
      </c>
      <c r="V88" s="177">
        <v>4.95</v>
      </c>
      <c r="W88" s="177">
        <v>17.54</v>
      </c>
      <c r="X88" s="177">
        <v>62.7</v>
      </c>
      <c r="Y88" s="177">
        <v>0</v>
      </c>
      <c r="Z88">
        <v>0</v>
      </c>
      <c r="AA88" s="177">
        <v>10.49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102.29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3.54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28.98</v>
      </c>
      <c r="Q89" s="177">
        <v>8.66</v>
      </c>
      <c r="R89" s="177">
        <v>18.59</v>
      </c>
      <c r="S89" s="177">
        <v>11.5</v>
      </c>
      <c r="T89" s="177">
        <v>0.7</v>
      </c>
      <c r="U89" s="177">
        <v>60.1</v>
      </c>
      <c r="V89" s="177">
        <v>4.95</v>
      </c>
      <c r="W89" s="177">
        <v>17.54</v>
      </c>
      <c r="X89" s="177">
        <v>62.7</v>
      </c>
      <c r="Y89" s="177">
        <v>0</v>
      </c>
      <c r="Z89">
        <v>0</v>
      </c>
      <c r="AA89" s="177">
        <v>10.49</v>
      </c>
      <c r="AB89" s="177">
        <v>0</v>
      </c>
      <c r="AC89" s="177">
        <v>0</v>
      </c>
      <c r="AD89" s="177">
        <v>0</v>
      </c>
      <c r="AE89" s="177">
        <v>74.97</v>
      </c>
      <c r="AF89" s="177">
        <v>0</v>
      </c>
      <c r="AG89" s="177">
        <v>0</v>
      </c>
      <c r="AH89" s="177">
        <v>0</v>
      </c>
      <c r="AI89" s="177">
        <v>110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3.54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28.98</v>
      </c>
      <c r="Q90" s="177">
        <v>8.66</v>
      </c>
      <c r="R90" s="177">
        <v>18.59</v>
      </c>
      <c r="S90" s="177">
        <v>11.5</v>
      </c>
      <c r="T90" s="177">
        <v>0.7</v>
      </c>
      <c r="U90" s="177">
        <v>60.1</v>
      </c>
      <c r="V90" s="177">
        <v>4.95</v>
      </c>
      <c r="W90" s="177">
        <v>17.54</v>
      </c>
      <c r="X90" s="177">
        <v>62.7</v>
      </c>
      <c r="Y90" s="177">
        <v>0</v>
      </c>
      <c r="Z90">
        <v>0</v>
      </c>
      <c r="AA90" s="177">
        <v>10.49</v>
      </c>
      <c r="AB90" s="177">
        <v>0</v>
      </c>
      <c r="AC90" s="177">
        <v>0</v>
      </c>
      <c r="AD90" s="177">
        <v>0</v>
      </c>
      <c r="AE90" s="177">
        <v>74.97</v>
      </c>
      <c r="AF90" s="177">
        <v>0</v>
      </c>
      <c r="AG90" s="177">
        <v>0</v>
      </c>
      <c r="AH90" s="177">
        <v>0</v>
      </c>
      <c r="AI90" s="177">
        <v>110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3.54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28.98</v>
      </c>
      <c r="Q91" s="177">
        <v>8.66</v>
      </c>
      <c r="R91" s="177">
        <v>18.59</v>
      </c>
      <c r="S91" s="177">
        <v>11.5</v>
      </c>
      <c r="T91" s="177">
        <v>0.7</v>
      </c>
      <c r="U91" s="177">
        <v>60.1</v>
      </c>
      <c r="V91" s="177">
        <v>4.95</v>
      </c>
      <c r="W91" s="177">
        <v>17.54</v>
      </c>
      <c r="X91" s="177">
        <v>62.7</v>
      </c>
      <c r="Y91" s="177">
        <v>0</v>
      </c>
      <c r="Z91">
        <v>0</v>
      </c>
      <c r="AA91" s="177">
        <v>10.49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126.02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3.54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28.98</v>
      </c>
      <c r="Q92" s="177">
        <v>8.66</v>
      </c>
      <c r="R92" s="177">
        <v>18.59</v>
      </c>
      <c r="S92" s="177">
        <v>11.5</v>
      </c>
      <c r="T92" s="177">
        <v>0.7</v>
      </c>
      <c r="U92" s="177">
        <v>60.1</v>
      </c>
      <c r="V92" s="177">
        <v>4.95</v>
      </c>
      <c r="W92" s="177">
        <v>17.54</v>
      </c>
      <c r="X92" s="177">
        <v>62.7</v>
      </c>
      <c r="Y92" s="177">
        <v>0</v>
      </c>
      <c r="Z92">
        <v>0</v>
      </c>
      <c r="AA92" s="177">
        <v>10.49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126.02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3.54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16.13</v>
      </c>
      <c r="E93" s="177">
        <v>0</v>
      </c>
      <c r="F93" s="177">
        <v>0</v>
      </c>
      <c r="G93" s="177">
        <v>24.19</v>
      </c>
      <c r="H93" s="177">
        <v>0</v>
      </c>
      <c r="I93" s="177">
        <v>0</v>
      </c>
      <c r="J93" s="177">
        <v>20.32</v>
      </c>
      <c r="K93" s="177">
        <v>497.07</v>
      </c>
      <c r="L93" s="177">
        <v>13.25</v>
      </c>
      <c r="M93" s="177">
        <v>62.86</v>
      </c>
      <c r="N93" s="177">
        <v>51.48</v>
      </c>
      <c r="O93" s="177">
        <v>72.33</v>
      </c>
      <c r="P93" s="177">
        <v>28.98</v>
      </c>
      <c r="Q93" s="177">
        <v>8.66</v>
      </c>
      <c r="R93" s="177">
        <v>18.59</v>
      </c>
      <c r="S93" s="177">
        <v>11.5</v>
      </c>
      <c r="T93" s="177">
        <v>0.7</v>
      </c>
      <c r="U93" s="177">
        <v>60.1</v>
      </c>
      <c r="V93" s="177">
        <v>4.95</v>
      </c>
      <c r="W93" s="177">
        <v>17.54</v>
      </c>
      <c r="X93" s="177">
        <v>62.7</v>
      </c>
      <c r="Y93" s="177">
        <v>0</v>
      </c>
      <c r="Z93">
        <v>0</v>
      </c>
      <c r="AA93" s="177">
        <v>10.49</v>
      </c>
      <c r="AB93" s="177">
        <v>0</v>
      </c>
      <c r="AC93" s="177">
        <v>0</v>
      </c>
      <c r="AD93" s="177">
        <v>0</v>
      </c>
      <c r="AE93" s="177">
        <v>74.97</v>
      </c>
      <c r="AF93" s="177">
        <v>0</v>
      </c>
      <c r="AG93" s="177">
        <v>0</v>
      </c>
      <c r="AH93" s="177">
        <v>0</v>
      </c>
      <c r="AI93" s="177">
        <v>126.02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3.55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16.13</v>
      </c>
      <c r="E94" s="177">
        <v>0</v>
      </c>
      <c r="F94" s="177">
        <v>0</v>
      </c>
      <c r="G94" s="177">
        <v>24.19</v>
      </c>
      <c r="H94" s="177">
        <v>0</v>
      </c>
      <c r="I94" s="177">
        <v>0</v>
      </c>
      <c r="J94" s="177">
        <v>24.19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28.98</v>
      </c>
      <c r="Q94" s="177">
        <v>8.66</v>
      </c>
      <c r="R94" s="177">
        <v>18.59</v>
      </c>
      <c r="S94" s="177">
        <v>11.5</v>
      </c>
      <c r="T94" s="177">
        <v>0.7</v>
      </c>
      <c r="U94" s="177">
        <v>60.1</v>
      </c>
      <c r="V94" s="177">
        <v>4.95</v>
      </c>
      <c r="W94" s="177">
        <v>17.54</v>
      </c>
      <c r="X94" s="177">
        <v>62.7</v>
      </c>
      <c r="Y94" s="177">
        <v>0</v>
      </c>
      <c r="Z94">
        <v>0</v>
      </c>
      <c r="AA94" s="177">
        <v>10.49</v>
      </c>
      <c r="AB94" s="177">
        <v>0</v>
      </c>
      <c r="AC94" s="177">
        <v>0</v>
      </c>
      <c r="AD94" s="177">
        <v>0</v>
      </c>
      <c r="AE94" s="177">
        <v>74.97</v>
      </c>
      <c r="AF94" s="177">
        <v>0</v>
      </c>
      <c r="AG94" s="177">
        <v>0</v>
      </c>
      <c r="AH94" s="177">
        <v>0</v>
      </c>
      <c r="AI94" s="177">
        <v>126.02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3.55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16.13</v>
      </c>
      <c r="E95" s="177">
        <v>0</v>
      </c>
      <c r="F95" s="177">
        <v>0</v>
      </c>
      <c r="G95" s="177">
        <v>29.58</v>
      </c>
      <c r="H95" s="177">
        <v>0</v>
      </c>
      <c r="I95" s="177">
        <v>0</v>
      </c>
      <c r="J95" s="177">
        <v>37.840000000000003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28.98</v>
      </c>
      <c r="Q95" s="177">
        <v>8.66</v>
      </c>
      <c r="R95" s="177">
        <v>18.59</v>
      </c>
      <c r="S95" s="177">
        <v>11.5</v>
      </c>
      <c r="T95" s="177">
        <v>0.7</v>
      </c>
      <c r="U95" s="177">
        <v>60.1</v>
      </c>
      <c r="V95" s="177">
        <v>4.95</v>
      </c>
      <c r="W95" s="177">
        <v>17.54</v>
      </c>
      <c r="X95" s="177">
        <v>62.7</v>
      </c>
      <c r="Y95" s="177">
        <v>0</v>
      </c>
      <c r="Z95">
        <v>0</v>
      </c>
      <c r="AA95" s="177">
        <v>10.49</v>
      </c>
      <c r="AB95" s="177">
        <v>0</v>
      </c>
      <c r="AC95" s="177">
        <v>0</v>
      </c>
      <c r="AD95" s="177">
        <v>0</v>
      </c>
      <c r="AE95" s="177">
        <v>74.97</v>
      </c>
      <c r="AF95" s="177">
        <v>0</v>
      </c>
      <c r="AG95" s="177">
        <v>0</v>
      </c>
      <c r="AH95" s="177">
        <v>0</v>
      </c>
      <c r="AI95" s="177">
        <v>126.42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3.55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16.13</v>
      </c>
      <c r="E96" s="177">
        <v>0</v>
      </c>
      <c r="F96" s="177">
        <v>0</v>
      </c>
      <c r="G96" s="177">
        <v>29.58</v>
      </c>
      <c r="H96" s="177">
        <v>0</v>
      </c>
      <c r="I96" s="177">
        <v>0</v>
      </c>
      <c r="J96" s="177">
        <v>37.840000000000003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28.98</v>
      </c>
      <c r="Q96" s="177">
        <v>8.66</v>
      </c>
      <c r="R96" s="177">
        <v>18.59</v>
      </c>
      <c r="S96" s="177">
        <v>11.5</v>
      </c>
      <c r="T96" s="177">
        <v>0.7</v>
      </c>
      <c r="U96" s="177">
        <v>60.1</v>
      </c>
      <c r="V96" s="177">
        <v>4.95</v>
      </c>
      <c r="W96" s="177">
        <v>17.54</v>
      </c>
      <c r="X96" s="177">
        <v>62.7</v>
      </c>
      <c r="Y96" s="177">
        <v>0</v>
      </c>
      <c r="Z96">
        <v>0</v>
      </c>
      <c r="AA96" s="177">
        <v>10.49</v>
      </c>
      <c r="AB96" s="177">
        <v>0</v>
      </c>
      <c r="AC96" s="177">
        <v>0</v>
      </c>
      <c r="AD96" s="177">
        <v>0</v>
      </c>
      <c r="AE96" s="177">
        <v>74.97</v>
      </c>
      <c r="AF96" s="177">
        <v>0</v>
      </c>
      <c r="AG96" s="177">
        <v>0</v>
      </c>
      <c r="AH96" s="177">
        <v>0</v>
      </c>
      <c r="AI96" s="177">
        <v>126.42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3.55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7.0000000000000007E-2</v>
      </c>
      <c r="E97" s="177">
        <v>0</v>
      </c>
      <c r="F97" s="177">
        <v>0</v>
      </c>
      <c r="G97" s="177">
        <v>0.13</v>
      </c>
      <c r="H97" s="177">
        <v>0</v>
      </c>
      <c r="I97" s="177">
        <v>0</v>
      </c>
      <c r="J97" s="177">
        <v>8.17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28.98</v>
      </c>
      <c r="Q97" s="177">
        <v>8.66</v>
      </c>
      <c r="R97" s="177">
        <v>18.59</v>
      </c>
      <c r="S97" s="177">
        <v>11.5</v>
      </c>
      <c r="T97" s="177">
        <v>0.7</v>
      </c>
      <c r="U97" s="177">
        <v>60.1</v>
      </c>
      <c r="V97" s="177">
        <v>4.95</v>
      </c>
      <c r="W97" s="177">
        <v>17.54</v>
      </c>
      <c r="X97" s="177">
        <v>62.7</v>
      </c>
      <c r="Y97" s="177">
        <v>0</v>
      </c>
      <c r="Z97">
        <v>0</v>
      </c>
      <c r="AA97" s="177">
        <v>10.49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126.42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3.55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28.98</v>
      </c>
      <c r="Q98" s="177">
        <v>8.66</v>
      </c>
      <c r="R98" s="177">
        <v>18.59</v>
      </c>
      <c r="S98" s="177">
        <v>11.5</v>
      </c>
      <c r="T98" s="177">
        <v>0.7</v>
      </c>
      <c r="U98" s="177">
        <v>60.1</v>
      </c>
      <c r="V98" s="177">
        <v>4.95</v>
      </c>
      <c r="W98" s="177">
        <v>17.54</v>
      </c>
      <c r="X98" s="177">
        <v>62.7</v>
      </c>
      <c r="Y98" s="177">
        <v>0</v>
      </c>
      <c r="Z98">
        <v>0</v>
      </c>
      <c r="AA98" s="177">
        <v>10.49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126.84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3.55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2.0669999999999994E-2</v>
      </c>
      <c r="E99">
        <f t="shared" si="0"/>
        <v>0</v>
      </c>
      <c r="F99">
        <f t="shared" si="0"/>
        <v>0</v>
      </c>
      <c r="G99">
        <f t="shared" si="0"/>
        <v>5.7607499999999999E-2</v>
      </c>
      <c r="H99">
        <f t="shared" si="0"/>
        <v>0</v>
      </c>
      <c r="I99">
        <f t="shared" si="0"/>
        <v>0</v>
      </c>
      <c r="J99">
        <f t="shared" si="0"/>
        <v>8.1152499999999989E-2</v>
      </c>
      <c r="K99">
        <f t="shared" si="0"/>
        <v>10.228529999999997</v>
      </c>
      <c r="L99">
        <f t="shared" si="0"/>
        <v>0.31870500000000002</v>
      </c>
      <c r="M99">
        <f t="shared" si="0"/>
        <v>1.5086399999999982</v>
      </c>
      <c r="N99">
        <f t="shared" si="0"/>
        <v>1.2355199999999984</v>
      </c>
      <c r="O99">
        <f t="shared" si="0"/>
        <v>1.7359199999999988</v>
      </c>
      <c r="P99">
        <f t="shared" si="0"/>
        <v>0.69552000000000036</v>
      </c>
      <c r="Q99">
        <f t="shared" si="0"/>
        <v>0.21314249999999979</v>
      </c>
      <c r="R99">
        <f t="shared" si="0"/>
        <v>0.44606499999999932</v>
      </c>
      <c r="S99">
        <f t="shared" si="0"/>
        <v>0.27761249999999982</v>
      </c>
      <c r="T99">
        <f t="shared" si="0"/>
        <v>1.680000000000003E-2</v>
      </c>
      <c r="U99">
        <f t="shared" si="0"/>
        <v>1.4219475000000013</v>
      </c>
      <c r="V99">
        <f t="shared" si="0"/>
        <v>0.14666500000000007</v>
      </c>
      <c r="W99">
        <f t="shared" si="0"/>
        <v>0.42694249999999978</v>
      </c>
      <c r="X99">
        <f t="shared" si="0"/>
        <v>1.5047999999999975</v>
      </c>
      <c r="Y99">
        <f t="shared" si="0"/>
        <v>0</v>
      </c>
      <c r="Z99">
        <f t="shared" si="0"/>
        <v>0</v>
      </c>
      <c r="AA99">
        <f t="shared" si="0"/>
        <v>0.25647500000000012</v>
      </c>
      <c r="AB99">
        <f t="shared" si="0"/>
        <v>3.4362499999999997E-2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2.3518950000000025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2.8405550000000033</v>
      </c>
      <c r="AQ99">
        <f t="shared" ref="AQ99:AT99" si="1">SUM(AQ3:AQ98)/4000</f>
        <v>0.92090000000000138</v>
      </c>
      <c r="AR99">
        <f t="shared" si="1"/>
        <v>0.52420500000000003</v>
      </c>
      <c r="AS99">
        <f t="shared" si="1"/>
        <v>8.5355000000000195E-2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4.521999999999992E-2</v>
      </c>
      <c r="AZ99">
        <f t="shared" si="2"/>
        <v>3.3284999999999995E-2</v>
      </c>
      <c r="BA99">
        <f t="shared" si="2"/>
        <v>3.1012500000000002E-2</v>
      </c>
      <c r="BB99">
        <f t="shared" si="2"/>
        <v>2.927999999999998E-2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10.42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66.81</v>
      </c>
      <c r="Q3" s="177">
        <v>5.05</v>
      </c>
      <c r="R3" s="177">
        <v>10.42</v>
      </c>
      <c r="S3" s="177">
        <v>6.49</v>
      </c>
      <c r="T3" s="177">
        <v>0</v>
      </c>
      <c r="U3" s="177">
        <v>235.81</v>
      </c>
      <c r="V3" s="177">
        <v>4.46</v>
      </c>
      <c r="W3" s="177">
        <v>10</v>
      </c>
      <c r="X3" s="177">
        <v>36.26</v>
      </c>
      <c r="Y3" s="177">
        <v>0</v>
      </c>
      <c r="Z3">
        <v>0</v>
      </c>
      <c r="AA3" s="177">
        <v>7</v>
      </c>
      <c r="AB3" s="177">
        <v>0</v>
      </c>
      <c r="AC3" s="177">
        <v>0</v>
      </c>
      <c r="AD3" s="177">
        <v>0</v>
      </c>
      <c r="AE3" s="177">
        <v>42.59</v>
      </c>
      <c r="AF3" s="177">
        <v>0</v>
      </c>
      <c r="AG3" s="177">
        <v>0</v>
      </c>
      <c r="AH3" s="177">
        <v>0</v>
      </c>
      <c r="AI3" s="177">
        <v>57.19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6.23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66.81</v>
      </c>
      <c r="Q4" s="177">
        <v>5.05</v>
      </c>
      <c r="R4" s="177">
        <v>10.42</v>
      </c>
      <c r="S4" s="177">
        <v>6.49</v>
      </c>
      <c r="T4" s="177">
        <v>0</v>
      </c>
      <c r="U4" s="177">
        <v>235.81</v>
      </c>
      <c r="V4" s="177">
        <v>4.46</v>
      </c>
      <c r="W4" s="177">
        <v>10</v>
      </c>
      <c r="X4" s="177">
        <v>36.26</v>
      </c>
      <c r="Y4" s="177">
        <v>0</v>
      </c>
      <c r="Z4">
        <v>0</v>
      </c>
      <c r="AA4" s="177">
        <v>7</v>
      </c>
      <c r="AB4" s="177">
        <v>0</v>
      </c>
      <c r="AC4" s="177">
        <v>0</v>
      </c>
      <c r="AD4" s="177">
        <v>0</v>
      </c>
      <c r="AE4" s="177">
        <v>42.59</v>
      </c>
      <c r="AF4" s="177">
        <v>0</v>
      </c>
      <c r="AG4" s="177">
        <v>0</v>
      </c>
      <c r="AH4" s="177">
        <v>0</v>
      </c>
      <c r="AI4" s="177">
        <v>57.19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66.81</v>
      </c>
      <c r="Q5" s="177">
        <v>5.05</v>
      </c>
      <c r="R5" s="177">
        <v>10.42</v>
      </c>
      <c r="S5" s="177">
        <v>6.49</v>
      </c>
      <c r="T5" s="177">
        <v>0</v>
      </c>
      <c r="U5" s="177">
        <v>235.81</v>
      </c>
      <c r="V5" s="177">
        <v>4.46</v>
      </c>
      <c r="W5" s="177">
        <v>10</v>
      </c>
      <c r="X5" s="177">
        <v>36.26</v>
      </c>
      <c r="Y5" s="177">
        <v>0</v>
      </c>
      <c r="Z5">
        <v>0</v>
      </c>
      <c r="AA5" s="177">
        <v>7</v>
      </c>
      <c r="AB5" s="177">
        <v>0</v>
      </c>
      <c r="AC5" s="177">
        <v>0</v>
      </c>
      <c r="AD5" s="177">
        <v>0</v>
      </c>
      <c r="AE5" s="177">
        <v>42.59</v>
      </c>
      <c r="AF5" s="177">
        <v>0</v>
      </c>
      <c r="AG5" s="177">
        <v>0</v>
      </c>
      <c r="AH5" s="177">
        <v>0</v>
      </c>
      <c r="AI5" s="177">
        <v>57.19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66.81</v>
      </c>
      <c r="Q6" s="177">
        <v>5.05</v>
      </c>
      <c r="R6" s="177">
        <v>10.42</v>
      </c>
      <c r="S6" s="177">
        <v>6.49</v>
      </c>
      <c r="T6" s="177">
        <v>0</v>
      </c>
      <c r="U6" s="177">
        <v>235.81</v>
      </c>
      <c r="V6" s="177">
        <v>4.46</v>
      </c>
      <c r="W6" s="177">
        <v>10</v>
      </c>
      <c r="X6" s="177">
        <v>36.26</v>
      </c>
      <c r="Y6" s="177">
        <v>0</v>
      </c>
      <c r="Z6">
        <v>0</v>
      </c>
      <c r="AA6" s="177">
        <v>7</v>
      </c>
      <c r="AB6" s="177">
        <v>0</v>
      </c>
      <c r="AC6" s="177">
        <v>0</v>
      </c>
      <c r="AD6" s="177">
        <v>0</v>
      </c>
      <c r="AE6" s="177">
        <v>42.59</v>
      </c>
      <c r="AF6" s="177">
        <v>0</v>
      </c>
      <c r="AG6" s="177">
        <v>0</v>
      </c>
      <c r="AH6" s="177">
        <v>0</v>
      </c>
      <c r="AI6" s="177">
        <v>57.19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66.81</v>
      </c>
      <c r="Q7" s="177">
        <v>5.05</v>
      </c>
      <c r="R7" s="177">
        <v>10.42</v>
      </c>
      <c r="S7" s="177">
        <v>6.49</v>
      </c>
      <c r="T7" s="177">
        <v>0</v>
      </c>
      <c r="U7" s="177">
        <v>235.81</v>
      </c>
      <c r="V7" s="177">
        <v>4.46</v>
      </c>
      <c r="W7" s="177">
        <v>10</v>
      </c>
      <c r="X7" s="177">
        <v>36.26</v>
      </c>
      <c r="Y7" s="177">
        <v>0</v>
      </c>
      <c r="Z7">
        <v>0</v>
      </c>
      <c r="AA7" s="177">
        <v>7</v>
      </c>
      <c r="AB7" s="177">
        <v>0</v>
      </c>
      <c r="AC7" s="177">
        <v>0</v>
      </c>
      <c r="AD7" s="177">
        <v>0</v>
      </c>
      <c r="AE7" s="177">
        <v>42.59</v>
      </c>
      <c r="AF7" s="177">
        <v>0</v>
      </c>
      <c r="AG7" s="177">
        <v>0</v>
      </c>
      <c r="AH7" s="177">
        <v>0</v>
      </c>
      <c r="AI7" s="177">
        <v>57.19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66.81</v>
      </c>
      <c r="Q8" s="177">
        <v>5.05</v>
      </c>
      <c r="R8" s="177">
        <v>10.42</v>
      </c>
      <c r="S8" s="177">
        <v>6.49</v>
      </c>
      <c r="T8" s="177">
        <v>0</v>
      </c>
      <c r="U8" s="177">
        <v>235.81</v>
      </c>
      <c r="V8" s="177">
        <v>4.46</v>
      </c>
      <c r="W8" s="177">
        <v>10</v>
      </c>
      <c r="X8" s="177">
        <v>36.26</v>
      </c>
      <c r="Y8" s="177">
        <v>0</v>
      </c>
      <c r="Z8">
        <v>0</v>
      </c>
      <c r="AA8" s="177">
        <v>7</v>
      </c>
      <c r="AB8" s="177">
        <v>0</v>
      </c>
      <c r="AC8" s="177">
        <v>0</v>
      </c>
      <c r="AD8" s="177">
        <v>0</v>
      </c>
      <c r="AE8" s="177">
        <v>42.59</v>
      </c>
      <c r="AF8" s="177">
        <v>0</v>
      </c>
      <c r="AG8" s="177">
        <v>0</v>
      </c>
      <c r="AH8" s="177">
        <v>0</v>
      </c>
      <c r="AI8" s="177">
        <v>57.19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5.62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66.81</v>
      </c>
      <c r="Q9" s="177">
        <v>5.05</v>
      </c>
      <c r="R9" s="177">
        <v>10.42</v>
      </c>
      <c r="S9" s="177">
        <v>6.49</v>
      </c>
      <c r="T9" s="177">
        <v>0</v>
      </c>
      <c r="U9" s="177">
        <v>243.34</v>
      </c>
      <c r="V9" s="177">
        <v>4.46</v>
      </c>
      <c r="W9" s="177">
        <v>10</v>
      </c>
      <c r="X9" s="177">
        <v>36.26</v>
      </c>
      <c r="Y9" s="177">
        <v>0</v>
      </c>
      <c r="Z9">
        <v>0</v>
      </c>
      <c r="AA9" s="177">
        <v>7</v>
      </c>
      <c r="AB9" s="177">
        <v>0</v>
      </c>
      <c r="AC9" s="177">
        <v>0</v>
      </c>
      <c r="AD9" s="177">
        <v>0</v>
      </c>
      <c r="AE9" s="177">
        <v>42.59</v>
      </c>
      <c r="AF9" s="177">
        <v>0</v>
      </c>
      <c r="AG9" s="177">
        <v>0</v>
      </c>
      <c r="AH9" s="177">
        <v>0</v>
      </c>
      <c r="AI9" s="177">
        <v>57.19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66.81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253.17</v>
      </c>
      <c r="V10" s="177">
        <v>4.46</v>
      </c>
      <c r="W10" s="177">
        <v>10</v>
      </c>
      <c r="X10" s="177">
        <v>36.26</v>
      </c>
      <c r="Y10" s="177">
        <v>0</v>
      </c>
      <c r="Z10">
        <v>0</v>
      </c>
      <c r="AA10" s="177">
        <v>7</v>
      </c>
      <c r="AB10" s="177">
        <v>0</v>
      </c>
      <c r="AC10" s="177">
        <v>0</v>
      </c>
      <c r="AD10" s="177">
        <v>0</v>
      </c>
      <c r="AE10" s="177">
        <v>42.59</v>
      </c>
      <c r="AF10" s="177">
        <v>0</v>
      </c>
      <c r="AG10" s="177">
        <v>0</v>
      </c>
      <c r="AH10" s="177">
        <v>0</v>
      </c>
      <c r="AI10" s="177">
        <v>57.19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66.81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266.86</v>
      </c>
      <c r="V11" s="177">
        <v>4.46</v>
      </c>
      <c r="W11" s="177">
        <v>10.27</v>
      </c>
      <c r="X11" s="177">
        <v>36.26</v>
      </c>
      <c r="Y11" s="177">
        <v>0</v>
      </c>
      <c r="Z11">
        <v>0</v>
      </c>
      <c r="AA11" s="177">
        <v>7</v>
      </c>
      <c r="AB11" s="177">
        <v>0</v>
      </c>
      <c r="AC11" s="177">
        <v>0</v>
      </c>
      <c r="AD11" s="177">
        <v>0</v>
      </c>
      <c r="AE11" s="177">
        <v>42.59</v>
      </c>
      <c r="AF11" s="177">
        <v>0</v>
      </c>
      <c r="AG11" s="177">
        <v>0</v>
      </c>
      <c r="AH11" s="177">
        <v>0</v>
      </c>
      <c r="AI11" s="177">
        <v>59.42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66.81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273.14</v>
      </c>
      <c r="V12" s="177">
        <v>4.46</v>
      </c>
      <c r="W12" s="177">
        <v>10.3</v>
      </c>
      <c r="X12" s="177">
        <v>36.26</v>
      </c>
      <c r="Y12" s="177">
        <v>0</v>
      </c>
      <c r="Z12">
        <v>0</v>
      </c>
      <c r="AA12" s="177">
        <v>7</v>
      </c>
      <c r="AB12" s="177">
        <v>0</v>
      </c>
      <c r="AC12" s="177">
        <v>0</v>
      </c>
      <c r="AD12" s="177">
        <v>0</v>
      </c>
      <c r="AE12" s="177">
        <v>42.59</v>
      </c>
      <c r="AF12" s="177">
        <v>0</v>
      </c>
      <c r="AG12" s="177">
        <v>0</v>
      </c>
      <c r="AH12" s="177">
        <v>0</v>
      </c>
      <c r="AI12" s="177">
        <v>59.42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159.69999999999999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66.81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276.94</v>
      </c>
      <c r="V13" s="177">
        <v>4.46</v>
      </c>
      <c r="W13" s="177">
        <v>10.3</v>
      </c>
      <c r="X13" s="177">
        <v>36.26</v>
      </c>
      <c r="Y13" s="177">
        <v>0</v>
      </c>
      <c r="Z13">
        <v>0</v>
      </c>
      <c r="AA13" s="177">
        <v>7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59.42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68.400000000000006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159.69999999999999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66.81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281.87</v>
      </c>
      <c r="V14" s="177">
        <v>4.46</v>
      </c>
      <c r="W14" s="177">
        <v>10.3</v>
      </c>
      <c r="X14" s="177">
        <v>36.26</v>
      </c>
      <c r="Y14" s="177">
        <v>0</v>
      </c>
      <c r="Z14">
        <v>0</v>
      </c>
      <c r="AA14" s="177">
        <v>7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59.42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68.400000000000006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0.68</v>
      </c>
      <c r="H15" s="177">
        <v>0</v>
      </c>
      <c r="I15" s="177">
        <v>0</v>
      </c>
      <c r="J15" s="177">
        <v>0.74</v>
      </c>
      <c r="K15" s="177">
        <v>159.69999999999999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66.81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4.46</v>
      </c>
      <c r="W15" s="177">
        <v>10.3</v>
      </c>
      <c r="X15" s="177">
        <v>36.26</v>
      </c>
      <c r="Y15" s="177">
        <v>0</v>
      </c>
      <c r="Z15">
        <v>0</v>
      </c>
      <c r="AA15" s="177">
        <v>7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59.42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159.69999999999999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66.81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4.46</v>
      </c>
      <c r="W16" s="177">
        <v>10.3</v>
      </c>
      <c r="X16" s="177">
        <v>36.26</v>
      </c>
      <c r="Y16" s="177">
        <v>0</v>
      </c>
      <c r="Z16">
        <v>0</v>
      </c>
      <c r="AA16" s="177">
        <v>7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159.69999999999999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66.81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4.46</v>
      </c>
      <c r="W17" s="177">
        <v>10.3</v>
      </c>
      <c r="X17" s="177">
        <v>36.26</v>
      </c>
      <c r="Y17" s="177">
        <v>0</v>
      </c>
      <c r="Z17">
        <v>0</v>
      </c>
      <c r="AA17" s="177">
        <v>7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159.69999999999999</v>
      </c>
      <c r="L18" s="177">
        <v>63.12</v>
      </c>
      <c r="M18" s="177">
        <v>0</v>
      </c>
      <c r="N18" s="177">
        <v>29.03</v>
      </c>
      <c r="O18" s="177">
        <v>48.75</v>
      </c>
      <c r="P18" s="177">
        <v>66.81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282.97000000000003</v>
      </c>
      <c r="V18" s="177">
        <v>4.46</v>
      </c>
      <c r="W18" s="177">
        <v>10.3</v>
      </c>
      <c r="X18" s="177">
        <v>36.26</v>
      </c>
      <c r="Y18" s="177">
        <v>0</v>
      </c>
      <c r="Z18">
        <v>0</v>
      </c>
      <c r="AA18" s="177">
        <v>7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159.69999999999999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66.81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4.46</v>
      </c>
      <c r="W19" s="177">
        <v>10.3</v>
      </c>
      <c r="X19" s="177">
        <v>36.26</v>
      </c>
      <c r="Y19" s="177">
        <v>0</v>
      </c>
      <c r="Z19">
        <v>0</v>
      </c>
      <c r="AA19" s="177">
        <v>7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159.69999999999999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66.81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4.46</v>
      </c>
      <c r="W20" s="177">
        <v>10.3</v>
      </c>
      <c r="X20" s="177">
        <v>36.26</v>
      </c>
      <c r="Y20" s="177">
        <v>0</v>
      </c>
      <c r="Z20">
        <v>0</v>
      </c>
      <c r="AA20" s="177">
        <v>7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159.69999999999999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66.81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4.46</v>
      </c>
      <c r="W21" s="177">
        <v>10.3</v>
      </c>
      <c r="X21" s="177">
        <v>36.26</v>
      </c>
      <c r="Y21" s="177">
        <v>0</v>
      </c>
      <c r="Z21">
        <v>0</v>
      </c>
      <c r="AA21" s="177">
        <v>7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159.69999999999999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66.81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4.46</v>
      </c>
      <c r="W22" s="177">
        <v>10.3</v>
      </c>
      <c r="X22" s="177">
        <v>36.26</v>
      </c>
      <c r="Y22" s="177">
        <v>0</v>
      </c>
      <c r="Z22">
        <v>0</v>
      </c>
      <c r="AA22" s="177">
        <v>7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159.69999999999999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66.81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4.46</v>
      </c>
      <c r="W23" s="177">
        <v>10.3</v>
      </c>
      <c r="X23" s="177">
        <v>36.26</v>
      </c>
      <c r="Y23" s="177">
        <v>0</v>
      </c>
      <c r="Z23">
        <v>0</v>
      </c>
      <c r="AA23" s="177">
        <v>7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159.69999999999999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66.81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4.46</v>
      </c>
      <c r="W24" s="177">
        <v>10.3</v>
      </c>
      <c r="X24" s="177">
        <v>36.26</v>
      </c>
      <c r="Y24" s="177">
        <v>0</v>
      </c>
      <c r="Z24">
        <v>0</v>
      </c>
      <c r="AA24" s="177">
        <v>7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159.69999999999999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66.81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4.46</v>
      </c>
      <c r="W25" s="177">
        <v>10.3</v>
      </c>
      <c r="X25" s="177">
        <v>36.26</v>
      </c>
      <c r="Y25" s="177">
        <v>0</v>
      </c>
      <c r="Z25">
        <v>0</v>
      </c>
      <c r="AA25" s="177">
        <v>7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159.69999999999999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66.81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4.46</v>
      </c>
      <c r="W26" s="177">
        <v>10.3</v>
      </c>
      <c r="X26" s="177">
        <v>36.26</v>
      </c>
      <c r="Y26" s="177">
        <v>0</v>
      </c>
      <c r="Z26">
        <v>0</v>
      </c>
      <c r="AA26" s="177">
        <v>7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159.69999999999999</v>
      </c>
      <c r="L27" s="177">
        <v>63.12</v>
      </c>
      <c r="M27" s="177">
        <v>0</v>
      </c>
      <c r="N27" s="177">
        <v>29.03</v>
      </c>
      <c r="O27" s="177">
        <v>48.75</v>
      </c>
      <c r="P27" s="177">
        <v>66.81</v>
      </c>
      <c r="Q27" s="177">
        <v>5.05</v>
      </c>
      <c r="R27" s="177">
        <v>10.42</v>
      </c>
      <c r="S27" s="177">
        <v>6.49</v>
      </c>
      <c r="T27" s="177">
        <v>0</v>
      </c>
      <c r="U27" s="177">
        <v>282.97000000000003</v>
      </c>
      <c r="V27" s="177">
        <v>4.46</v>
      </c>
      <c r="W27" s="177">
        <v>10.3</v>
      </c>
      <c r="X27" s="177">
        <v>36.26</v>
      </c>
      <c r="Y27" s="177">
        <v>0</v>
      </c>
      <c r="Z27">
        <v>0</v>
      </c>
      <c r="AA27" s="177">
        <v>7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60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8.09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159.69999999999999</v>
      </c>
      <c r="L28" s="177">
        <v>63.12</v>
      </c>
      <c r="M28" s="177">
        <v>0</v>
      </c>
      <c r="N28" s="177">
        <v>29.03</v>
      </c>
      <c r="O28" s="177">
        <v>48.75</v>
      </c>
      <c r="P28" s="177">
        <v>66.81</v>
      </c>
      <c r="Q28" s="177">
        <v>5.05</v>
      </c>
      <c r="R28" s="177">
        <v>10.42</v>
      </c>
      <c r="S28" s="177">
        <v>6.49</v>
      </c>
      <c r="T28" s="177">
        <v>0</v>
      </c>
      <c r="U28" s="177">
        <v>282.97000000000003</v>
      </c>
      <c r="V28" s="177">
        <v>4.46</v>
      </c>
      <c r="W28" s="177">
        <v>10.3</v>
      </c>
      <c r="X28" s="177">
        <v>36.26</v>
      </c>
      <c r="Y28" s="177">
        <v>0</v>
      </c>
      <c r="Z28">
        <v>0</v>
      </c>
      <c r="AA28" s="177">
        <v>7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60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14.05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159.69999999999999</v>
      </c>
      <c r="L29" s="177">
        <v>63.12</v>
      </c>
      <c r="M29" s="177">
        <v>0</v>
      </c>
      <c r="N29" s="177">
        <v>29.03</v>
      </c>
      <c r="O29" s="177">
        <v>48.75</v>
      </c>
      <c r="P29" s="177">
        <v>66.81</v>
      </c>
      <c r="Q29" s="177">
        <v>5.05</v>
      </c>
      <c r="R29" s="177">
        <v>10.42</v>
      </c>
      <c r="S29" s="177">
        <v>6.49</v>
      </c>
      <c r="T29" s="177">
        <v>0</v>
      </c>
      <c r="U29" s="177">
        <v>282.97000000000003</v>
      </c>
      <c r="V29" s="177">
        <v>4.46</v>
      </c>
      <c r="W29" s="177">
        <v>10.3</v>
      </c>
      <c r="X29" s="177">
        <v>36.26</v>
      </c>
      <c r="Y29" s="177">
        <v>0</v>
      </c>
      <c r="Z29">
        <v>0</v>
      </c>
      <c r="AA29" s="177">
        <v>7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43.94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22.17</v>
      </c>
      <c r="AR29" s="177">
        <v>18.68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77.72</v>
      </c>
      <c r="L30" s="177">
        <v>63.12</v>
      </c>
      <c r="M30" s="177">
        <v>0</v>
      </c>
      <c r="N30" s="177">
        <v>29.03</v>
      </c>
      <c r="O30" s="177">
        <v>48.75</v>
      </c>
      <c r="P30" s="177">
        <v>66.81</v>
      </c>
      <c r="Q30" s="177">
        <v>0.97</v>
      </c>
      <c r="R30" s="177">
        <v>10.42</v>
      </c>
      <c r="S30" s="177">
        <v>1.94</v>
      </c>
      <c r="T30" s="177">
        <v>0</v>
      </c>
      <c r="U30" s="177">
        <v>282.97000000000003</v>
      </c>
      <c r="V30" s="177">
        <v>4.46</v>
      </c>
      <c r="W30" s="177">
        <v>10.3</v>
      </c>
      <c r="X30" s="177">
        <v>36.26</v>
      </c>
      <c r="Y30" s="177">
        <v>0</v>
      </c>
      <c r="Z30">
        <v>0</v>
      </c>
      <c r="AA30" s="177">
        <v>7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22.17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77.42</v>
      </c>
      <c r="L31" s="177">
        <v>18.72</v>
      </c>
      <c r="M31" s="177">
        <v>0</v>
      </c>
      <c r="N31" s="177">
        <v>29.03</v>
      </c>
      <c r="O31" s="177">
        <v>48.75</v>
      </c>
      <c r="P31" s="177">
        <v>66.81</v>
      </c>
      <c r="Q31" s="177">
        <v>0.97</v>
      </c>
      <c r="R31" s="177">
        <v>10.42</v>
      </c>
      <c r="S31" s="177">
        <v>1.94</v>
      </c>
      <c r="T31" s="177">
        <v>0</v>
      </c>
      <c r="U31" s="177">
        <v>282.97000000000003</v>
      </c>
      <c r="V31" s="177">
        <v>4.46</v>
      </c>
      <c r="W31" s="177">
        <v>10.3</v>
      </c>
      <c r="X31" s="177">
        <v>36.26</v>
      </c>
      <c r="Y31" s="177">
        <v>0</v>
      </c>
      <c r="Z31">
        <v>0</v>
      </c>
      <c r="AA31" s="177">
        <v>7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9.41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77.42</v>
      </c>
      <c r="L32" s="177">
        <v>18.73</v>
      </c>
      <c r="M32" s="177">
        <v>0</v>
      </c>
      <c r="N32" s="177">
        <v>29.03</v>
      </c>
      <c r="O32" s="177">
        <v>48.75</v>
      </c>
      <c r="P32" s="177">
        <v>66.81</v>
      </c>
      <c r="Q32" s="177">
        <v>0.97</v>
      </c>
      <c r="R32" s="177">
        <v>10.42</v>
      </c>
      <c r="S32" s="177">
        <v>1.94</v>
      </c>
      <c r="T32" s="177">
        <v>0</v>
      </c>
      <c r="U32" s="177">
        <v>282.97000000000003</v>
      </c>
      <c r="V32" s="177">
        <v>4.46</v>
      </c>
      <c r="W32" s="177">
        <v>10.3</v>
      </c>
      <c r="X32" s="177">
        <v>36.26</v>
      </c>
      <c r="Y32" s="177">
        <v>0</v>
      </c>
      <c r="Z32">
        <v>0</v>
      </c>
      <c r="AA32" s="177">
        <v>7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9.41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77.42</v>
      </c>
      <c r="L33" s="177">
        <v>35.97</v>
      </c>
      <c r="M33" s="177">
        <v>0</v>
      </c>
      <c r="N33" s="177">
        <v>29.03</v>
      </c>
      <c r="O33" s="177">
        <v>48.75</v>
      </c>
      <c r="P33" s="177">
        <v>66.81</v>
      </c>
      <c r="Q33" s="177">
        <v>1.1000000000000001</v>
      </c>
      <c r="R33" s="177">
        <v>4.84</v>
      </c>
      <c r="S33" s="177">
        <v>2</v>
      </c>
      <c r="T33" s="177">
        <v>0</v>
      </c>
      <c r="U33" s="177">
        <v>282.97000000000003</v>
      </c>
      <c r="V33" s="177">
        <v>0</v>
      </c>
      <c r="W33" s="177">
        <v>4.84</v>
      </c>
      <c r="X33" s="177">
        <v>36.26</v>
      </c>
      <c r="Y33" s="177">
        <v>0</v>
      </c>
      <c r="Z33">
        <v>0</v>
      </c>
      <c r="AA33" s="177">
        <v>7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9.42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79.959999999999994</v>
      </c>
      <c r="L34" s="177">
        <v>18.72</v>
      </c>
      <c r="M34" s="177">
        <v>0</v>
      </c>
      <c r="N34" s="177">
        <v>29.03</v>
      </c>
      <c r="O34" s="177">
        <v>48.75</v>
      </c>
      <c r="P34" s="177">
        <v>66.81</v>
      </c>
      <c r="Q34" s="177">
        <v>1.1000000000000001</v>
      </c>
      <c r="R34" s="177">
        <v>4.68</v>
      </c>
      <c r="S34" s="177">
        <v>2</v>
      </c>
      <c r="T34" s="177">
        <v>0</v>
      </c>
      <c r="U34" s="177">
        <v>282.97000000000003</v>
      </c>
      <c r="V34" s="177">
        <v>0</v>
      </c>
      <c r="W34" s="177">
        <v>4.84</v>
      </c>
      <c r="X34" s="177">
        <v>36.26</v>
      </c>
      <c r="Y34" s="177">
        <v>0</v>
      </c>
      <c r="Z34">
        <v>0</v>
      </c>
      <c r="AA34" s="177">
        <v>7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68.400000000000006</v>
      </c>
      <c r="AQ34" s="177">
        <v>9.42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79.959999999999994</v>
      </c>
      <c r="L35" s="177">
        <v>18.72</v>
      </c>
      <c r="M35" s="177">
        <v>0</v>
      </c>
      <c r="N35" s="177">
        <v>29.03</v>
      </c>
      <c r="O35" s="177">
        <v>48.75</v>
      </c>
      <c r="P35" s="177">
        <v>66.81</v>
      </c>
      <c r="Q35" s="177">
        <v>1.0900000000000001</v>
      </c>
      <c r="R35" s="177">
        <v>4.68</v>
      </c>
      <c r="S35" s="177">
        <v>2</v>
      </c>
      <c r="T35" s="177">
        <v>0</v>
      </c>
      <c r="U35" s="177">
        <v>282.97000000000003</v>
      </c>
      <c r="V35" s="177">
        <v>0</v>
      </c>
      <c r="W35" s="177">
        <v>4.84</v>
      </c>
      <c r="X35" s="177">
        <v>36.26</v>
      </c>
      <c r="Y35" s="177">
        <v>0</v>
      </c>
      <c r="Z35">
        <v>0</v>
      </c>
      <c r="AA35" s="177">
        <v>7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32.020000000000003</v>
      </c>
      <c r="AQ35" s="177">
        <v>9.42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79.959999999999994</v>
      </c>
      <c r="L36" s="177">
        <v>18.72</v>
      </c>
      <c r="M36" s="177">
        <v>0</v>
      </c>
      <c r="N36" s="177">
        <v>29.03</v>
      </c>
      <c r="O36" s="177">
        <v>48.75</v>
      </c>
      <c r="P36" s="177">
        <v>66.81</v>
      </c>
      <c r="Q36" s="177">
        <v>1.0900000000000001</v>
      </c>
      <c r="R36" s="177">
        <v>4.68</v>
      </c>
      <c r="S36" s="177">
        <v>2</v>
      </c>
      <c r="T36" s="177">
        <v>0</v>
      </c>
      <c r="U36" s="177">
        <v>282.97000000000003</v>
      </c>
      <c r="V36" s="177">
        <v>0</v>
      </c>
      <c r="W36" s="177">
        <v>4.84</v>
      </c>
      <c r="X36" s="177">
        <v>36.26</v>
      </c>
      <c r="Y36" s="177">
        <v>0</v>
      </c>
      <c r="Z36">
        <v>0</v>
      </c>
      <c r="AA36" s="177">
        <v>7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32.020000000000003</v>
      </c>
      <c r="AQ36" s="177">
        <v>9.42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80.03</v>
      </c>
      <c r="L37" s="177">
        <v>18.72</v>
      </c>
      <c r="M37" s="177">
        <v>0</v>
      </c>
      <c r="N37" s="177">
        <v>29.03</v>
      </c>
      <c r="O37" s="177">
        <v>48.75</v>
      </c>
      <c r="P37" s="177">
        <v>66.81</v>
      </c>
      <c r="Q37" s="177">
        <v>1.0900000000000001</v>
      </c>
      <c r="R37" s="177">
        <v>4.68</v>
      </c>
      <c r="S37" s="177">
        <v>2</v>
      </c>
      <c r="T37" s="177">
        <v>0</v>
      </c>
      <c r="U37" s="177">
        <v>282.97000000000003</v>
      </c>
      <c r="V37" s="177">
        <v>0</v>
      </c>
      <c r="W37" s="177">
        <v>4.84</v>
      </c>
      <c r="X37" s="177">
        <v>36.26</v>
      </c>
      <c r="Y37" s="177">
        <v>0</v>
      </c>
      <c r="Z37">
        <v>0</v>
      </c>
      <c r="AA37" s="177">
        <v>7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32.020000000000003</v>
      </c>
      <c r="AQ37" s="177">
        <v>9.42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80.03</v>
      </c>
      <c r="L38" s="177">
        <v>18.72</v>
      </c>
      <c r="M38" s="177">
        <v>0</v>
      </c>
      <c r="N38" s="177">
        <v>29.03</v>
      </c>
      <c r="O38" s="177">
        <v>48.75</v>
      </c>
      <c r="P38" s="177">
        <v>66.81</v>
      </c>
      <c r="Q38" s="177">
        <v>1.0900000000000001</v>
      </c>
      <c r="R38" s="177">
        <v>4.68</v>
      </c>
      <c r="S38" s="177">
        <v>2</v>
      </c>
      <c r="T38" s="177">
        <v>0</v>
      </c>
      <c r="U38" s="177">
        <v>282.97000000000003</v>
      </c>
      <c r="V38" s="177">
        <v>0</v>
      </c>
      <c r="W38" s="177">
        <v>4.84</v>
      </c>
      <c r="X38" s="177">
        <v>36.26</v>
      </c>
      <c r="Y38" s="177">
        <v>0</v>
      </c>
      <c r="Z38">
        <v>0</v>
      </c>
      <c r="AA38" s="177">
        <v>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32.020000000000003</v>
      </c>
      <c r="AQ38" s="177">
        <v>9.42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77.42</v>
      </c>
      <c r="L39" s="177">
        <v>19.14</v>
      </c>
      <c r="M39" s="177">
        <v>0</v>
      </c>
      <c r="N39" s="177">
        <v>29.03</v>
      </c>
      <c r="O39" s="177">
        <v>48.75</v>
      </c>
      <c r="P39" s="177">
        <v>66.81</v>
      </c>
      <c r="Q39" s="177">
        <v>1.04</v>
      </c>
      <c r="R39" s="177">
        <v>4.68</v>
      </c>
      <c r="S39" s="177">
        <v>2</v>
      </c>
      <c r="T39" s="177">
        <v>0</v>
      </c>
      <c r="U39" s="177">
        <v>282.97000000000003</v>
      </c>
      <c r="V39" s="177">
        <v>0</v>
      </c>
      <c r="W39" s="177">
        <v>4.84</v>
      </c>
      <c r="X39" s="177">
        <v>36.26</v>
      </c>
      <c r="Y39" s="177">
        <v>0</v>
      </c>
      <c r="Z39">
        <v>0</v>
      </c>
      <c r="AA39" s="177">
        <v>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32.020000000000003</v>
      </c>
      <c r="AQ39" s="177">
        <v>9.42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77.42</v>
      </c>
      <c r="L40" s="177">
        <v>19.14</v>
      </c>
      <c r="M40" s="177">
        <v>0</v>
      </c>
      <c r="N40" s="177">
        <v>29.03</v>
      </c>
      <c r="O40" s="177">
        <v>48.75</v>
      </c>
      <c r="P40" s="177">
        <v>66.81</v>
      </c>
      <c r="Q40" s="177">
        <v>1.04</v>
      </c>
      <c r="R40" s="177">
        <v>4.68</v>
      </c>
      <c r="S40" s="177">
        <v>2</v>
      </c>
      <c r="T40" s="177">
        <v>0</v>
      </c>
      <c r="U40" s="177">
        <v>282.97000000000003</v>
      </c>
      <c r="V40" s="177">
        <v>0</v>
      </c>
      <c r="W40" s="177">
        <v>4.84</v>
      </c>
      <c r="X40" s="177">
        <v>36.26</v>
      </c>
      <c r="Y40" s="177">
        <v>0</v>
      </c>
      <c r="Z40">
        <v>0</v>
      </c>
      <c r="AA40" s="177">
        <v>7.01</v>
      </c>
      <c r="AB40" s="177">
        <v>0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32.020000000000003</v>
      </c>
      <c r="AQ40" s="177">
        <v>9.42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77.42</v>
      </c>
      <c r="L41" s="177">
        <v>19.14</v>
      </c>
      <c r="M41" s="177">
        <v>0</v>
      </c>
      <c r="N41" s="177">
        <v>29.03</v>
      </c>
      <c r="O41" s="177">
        <v>48.75</v>
      </c>
      <c r="P41" s="177">
        <v>66.81</v>
      </c>
      <c r="Q41" s="177">
        <v>1.04</v>
      </c>
      <c r="R41" s="177">
        <v>4.68</v>
      </c>
      <c r="S41" s="177">
        <v>2</v>
      </c>
      <c r="T41" s="177">
        <v>0</v>
      </c>
      <c r="U41" s="177">
        <v>282.97000000000003</v>
      </c>
      <c r="V41" s="177">
        <v>0</v>
      </c>
      <c r="W41" s="177">
        <v>4.62</v>
      </c>
      <c r="X41" s="177">
        <v>36.26</v>
      </c>
      <c r="Y41" s="177">
        <v>0</v>
      </c>
      <c r="Z41">
        <v>0</v>
      </c>
      <c r="AA41" s="177">
        <v>7.01</v>
      </c>
      <c r="AB41" s="177">
        <v>0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32.020000000000003</v>
      </c>
      <c r="AQ41" s="177">
        <v>9.42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77.42</v>
      </c>
      <c r="L42" s="177">
        <v>19.14</v>
      </c>
      <c r="M42" s="177">
        <v>0</v>
      </c>
      <c r="N42" s="177">
        <v>29.03</v>
      </c>
      <c r="O42" s="177">
        <v>48.75</v>
      </c>
      <c r="P42" s="177">
        <v>66.81</v>
      </c>
      <c r="Q42" s="177">
        <v>1.04</v>
      </c>
      <c r="R42" s="177">
        <v>4.68</v>
      </c>
      <c r="S42" s="177">
        <v>2</v>
      </c>
      <c r="T42" s="177">
        <v>0</v>
      </c>
      <c r="U42" s="177">
        <v>282.97000000000003</v>
      </c>
      <c r="V42" s="177">
        <v>0</v>
      </c>
      <c r="W42" s="177">
        <v>4.62</v>
      </c>
      <c r="X42" s="177">
        <v>36.26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32.020000000000003</v>
      </c>
      <c r="AQ42" s="177">
        <v>9.42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77.42</v>
      </c>
      <c r="L43" s="177">
        <v>19.2</v>
      </c>
      <c r="M43" s="177">
        <v>0</v>
      </c>
      <c r="N43" s="177">
        <v>29.03</v>
      </c>
      <c r="O43" s="177">
        <v>48.75</v>
      </c>
      <c r="P43" s="177">
        <v>66.81</v>
      </c>
      <c r="Q43" s="177">
        <v>0.97</v>
      </c>
      <c r="R43" s="177">
        <v>9.86</v>
      </c>
      <c r="S43" s="177">
        <v>2</v>
      </c>
      <c r="T43" s="177">
        <v>0</v>
      </c>
      <c r="U43" s="177">
        <v>282.97000000000003</v>
      </c>
      <c r="V43" s="177">
        <v>2.96</v>
      </c>
      <c r="W43" s="177">
        <v>9.2899999999999991</v>
      </c>
      <c r="X43" s="177">
        <v>36.26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68.400000000000006</v>
      </c>
      <c r="AQ43" s="177">
        <v>22.17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77.42</v>
      </c>
      <c r="L44" s="177">
        <v>19.2</v>
      </c>
      <c r="M44" s="177">
        <v>0</v>
      </c>
      <c r="N44" s="177">
        <v>29.03</v>
      </c>
      <c r="O44" s="177">
        <v>48.75</v>
      </c>
      <c r="P44" s="177">
        <v>66.81</v>
      </c>
      <c r="Q44" s="177">
        <v>0.97</v>
      </c>
      <c r="R44" s="177">
        <v>10.42</v>
      </c>
      <c r="S44" s="177">
        <v>2</v>
      </c>
      <c r="T44" s="177">
        <v>0</v>
      </c>
      <c r="U44" s="177">
        <v>282.97000000000003</v>
      </c>
      <c r="V44" s="177">
        <v>2.96</v>
      </c>
      <c r="W44" s="177">
        <v>9.91</v>
      </c>
      <c r="X44" s="177">
        <v>36.26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68.400000000000006</v>
      </c>
      <c r="AQ44" s="177">
        <v>22.17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77.42</v>
      </c>
      <c r="L45" s="177">
        <v>19.2</v>
      </c>
      <c r="M45" s="177">
        <v>0</v>
      </c>
      <c r="N45" s="177">
        <v>29.03</v>
      </c>
      <c r="O45" s="177">
        <v>48.75</v>
      </c>
      <c r="P45" s="177">
        <v>66.81</v>
      </c>
      <c r="Q45" s="177">
        <v>0.97</v>
      </c>
      <c r="R45" s="177">
        <v>10.42</v>
      </c>
      <c r="S45" s="177">
        <v>2</v>
      </c>
      <c r="T45" s="177">
        <v>0</v>
      </c>
      <c r="U45" s="177">
        <v>282.97000000000003</v>
      </c>
      <c r="V45" s="177">
        <v>2.96</v>
      </c>
      <c r="W45" s="177">
        <v>9.91</v>
      </c>
      <c r="X45" s="177">
        <v>36.26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68.400000000000006</v>
      </c>
      <c r="AQ45" s="177">
        <v>22.17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77.42</v>
      </c>
      <c r="L46" s="177">
        <v>19.2</v>
      </c>
      <c r="M46" s="177">
        <v>0</v>
      </c>
      <c r="N46" s="177">
        <v>29.03</v>
      </c>
      <c r="O46" s="177">
        <v>48.75</v>
      </c>
      <c r="P46" s="177">
        <v>66.81</v>
      </c>
      <c r="Q46" s="177">
        <v>0.97</v>
      </c>
      <c r="R46" s="177">
        <v>10.42</v>
      </c>
      <c r="S46" s="177">
        <v>2</v>
      </c>
      <c r="T46" s="177">
        <v>0</v>
      </c>
      <c r="U46" s="177">
        <v>282.97000000000003</v>
      </c>
      <c r="V46" s="177">
        <v>2.96</v>
      </c>
      <c r="W46" s="177">
        <v>9.91</v>
      </c>
      <c r="X46" s="177">
        <v>36.26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68.400000000000006</v>
      </c>
      <c r="AQ46" s="177">
        <v>22.17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77.42</v>
      </c>
      <c r="L47" s="177">
        <v>63.12</v>
      </c>
      <c r="M47" s="177">
        <v>0</v>
      </c>
      <c r="N47" s="177">
        <v>29.03</v>
      </c>
      <c r="O47" s="177">
        <v>48.75</v>
      </c>
      <c r="P47" s="177">
        <v>66.81</v>
      </c>
      <c r="Q47" s="177">
        <v>0.97</v>
      </c>
      <c r="R47" s="177">
        <v>10.42</v>
      </c>
      <c r="S47" s="177">
        <v>1.96</v>
      </c>
      <c r="T47" s="177">
        <v>0</v>
      </c>
      <c r="U47" s="177">
        <v>282.97000000000003</v>
      </c>
      <c r="V47" s="177">
        <v>2.96</v>
      </c>
      <c r="W47" s="177">
        <v>9.91</v>
      </c>
      <c r="X47" s="177">
        <v>36.26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68.400000000000006</v>
      </c>
      <c r="AQ47" s="177">
        <v>22.17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77.42</v>
      </c>
      <c r="L48" s="177">
        <v>63.12</v>
      </c>
      <c r="M48" s="177">
        <v>0</v>
      </c>
      <c r="N48" s="177">
        <v>29.03</v>
      </c>
      <c r="O48" s="177">
        <v>48.75</v>
      </c>
      <c r="P48" s="177">
        <v>66.81</v>
      </c>
      <c r="Q48" s="177">
        <v>0.97</v>
      </c>
      <c r="R48" s="177">
        <v>10.42</v>
      </c>
      <c r="S48" s="177">
        <v>1.96</v>
      </c>
      <c r="T48" s="177">
        <v>0</v>
      </c>
      <c r="U48" s="177">
        <v>282.97000000000003</v>
      </c>
      <c r="V48" s="177">
        <v>2.96</v>
      </c>
      <c r="W48" s="177">
        <v>9.91</v>
      </c>
      <c r="X48" s="177">
        <v>36.26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68.400000000000006</v>
      </c>
      <c r="AQ48" s="177">
        <v>22.17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77.59</v>
      </c>
      <c r="L49" s="177">
        <v>63.12</v>
      </c>
      <c r="M49" s="177">
        <v>0</v>
      </c>
      <c r="N49" s="177">
        <v>29.03</v>
      </c>
      <c r="O49" s="177">
        <v>48.75</v>
      </c>
      <c r="P49" s="177">
        <v>66.81</v>
      </c>
      <c r="Q49" s="177">
        <v>0.97</v>
      </c>
      <c r="R49" s="177">
        <v>10.42</v>
      </c>
      <c r="S49" s="177">
        <v>1.94</v>
      </c>
      <c r="T49" s="177">
        <v>0</v>
      </c>
      <c r="U49" s="177">
        <v>282.97000000000003</v>
      </c>
      <c r="V49" s="177">
        <v>2.86</v>
      </c>
      <c r="W49" s="177">
        <v>10.3</v>
      </c>
      <c r="X49" s="177">
        <v>36.26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69.040000000000006</v>
      </c>
      <c r="AQ49" s="177">
        <v>22.39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77.41</v>
      </c>
      <c r="L50" s="177">
        <v>63.12</v>
      </c>
      <c r="M50" s="177">
        <v>0</v>
      </c>
      <c r="N50" s="177">
        <v>29.03</v>
      </c>
      <c r="O50" s="177">
        <v>48.75</v>
      </c>
      <c r="P50" s="177">
        <v>66.81</v>
      </c>
      <c r="Q50" s="177">
        <v>0.97</v>
      </c>
      <c r="R50" s="177">
        <v>10.42</v>
      </c>
      <c r="S50" s="177">
        <v>1.94</v>
      </c>
      <c r="T50" s="177">
        <v>0</v>
      </c>
      <c r="U50" s="177">
        <v>282.97000000000003</v>
      </c>
      <c r="V50" s="177">
        <v>2.86</v>
      </c>
      <c r="W50" s="177">
        <v>10.3</v>
      </c>
      <c r="X50" s="177">
        <v>36.26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68.86</v>
      </c>
      <c r="AQ50" s="177">
        <v>22.26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77.41</v>
      </c>
      <c r="L51" s="177">
        <v>29.04</v>
      </c>
      <c r="M51" s="177">
        <v>0</v>
      </c>
      <c r="N51" s="177">
        <v>29.03</v>
      </c>
      <c r="O51" s="177">
        <v>48.75</v>
      </c>
      <c r="P51" s="177">
        <v>66.81</v>
      </c>
      <c r="Q51" s="177">
        <v>0.97</v>
      </c>
      <c r="R51" s="177">
        <v>10.42</v>
      </c>
      <c r="S51" s="177">
        <v>1.94</v>
      </c>
      <c r="T51" s="177">
        <v>0</v>
      </c>
      <c r="U51" s="177">
        <v>282.97000000000003</v>
      </c>
      <c r="V51" s="177">
        <v>2.86</v>
      </c>
      <c r="W51" s="177">
        <v>10.3</v>
      </c>
      <c r="X51" s="177">
        <v>36.26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68.400000000000006</v>
      </c>
      <c r="AQ51" s="177">
        <v>22.17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77.41</v>
      </c>
      <c r="L52" s="177">
        <v>29.03</v>
      </c>
      <c r="M52" s="177">
        <v>0</v>
      </c>
      <c r="N52" s="177">
        <v>29.03</v>
      </c>
      <c r="O52" s="177">
        <v>48.75</v>
      </c>
      <c r="P52" s="177">
        <v>66.81</v>
      </c>
      <c r="Q52" s="177">
        <v>0.97</v>
      </c>
      <c r="R52" s="177">
        <v>10.42</v>
      </c>
      <c r="S52" s="177">
        <v>1.94</v>
      </c>
      <c r="T52" s="177">
        <v>0</v>
      </c>
      <c r="U52" s="177">
        <v>282.97000000000003</v>
      </c>
      <c r="V52" s="177">
        <v>2.86</v>
      </c>
      <c r="W52" s="177">
        <v>10.3</v>
      </c>
      <c r="X52" s="177">
        <v>36.26</v>
      </c>
      <c r="Y52" s="177">
        <v>0</v>
      </c>
      <c r="Z52">
        <v>0</v>
      </c>
      <c r="AA52" s="177">
        <v>6.89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68.400000000000006</v>
      </c>
      <c r="AQ52" s="177">
        <v>22.17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77.41</v>
      </c>
      <c r="L53" s="177">
        <v>19.010000000000002</v>
      </c>
      <c r="M53" s="177">
        <v>0</v>
      </c>
      <c r="N53" s="177">
        <v>29.03</v>
      </c>
      <c r="O53" s="177">
        <v>48.75</v>
      </c>
      <c r="P53" s="177">
        <v>66.81</v>
      </c>
      <c r="Q53" s="177">
        <v>0.97</v>
      </c>
      <c r="R53" s="177">
        <v>10.42</v>
      </c>
      <c r="S53" s="177">
        <v>1.94</v>
      </c>
      <c r="T53" s="177">
        <v>0</v>
      </c>
      <c r="U53" s="177">
        <v>282.97000000000003</v>
      </c>
      <c r="V53" s="177">
        <v>2.86</v>
      </c>
      <c r="W53" s="177">
        <v>10.3</v>
      </c>
      <c r="X53" s="177">
        <v>36.26</v>
      </c>
      <c r="Y53" s="177">
        <v>0</v>
      </c>
      <c r="Z53">
        <v>0</v>
      </c>
      <c r="AA53" s="177">
        <v>6.89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68.400000000000006</v>
      </c>
      <c r="AQ53" s="177">
        <v>22.17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77.41</v>
      </c>
      <c r="L54" s="177">
        <v>19.010000000000002</v>
      </c>
      <c r="M54" s="177">
        <v>0</v>
      </c>
      <c r="N54" s="177">
        <v>29.03</v>
      </c>
      <c r="O54" s="177">
        <v>48.75</v>
      </c>
      <c r="P54" s="177">
        <v>66.81</v>
      </c>
      <c r="Q54" s="177">
        <v>0.97</v>
      </c>
      <c r="R54" s="177">
        <v>10.42</v>
      </c>
      <c r="S54" s="177">
        <v>1.94</v>
      </c>
      <c r="T54" s="177">
        <v>0</v>
      </c>
      <c r="U54" s="177">
        <v>282.97000000000003</v>
      </c>
      <c r="V54" s="177">
        <v>2.86</v>
      </c>
      <c r="W54" s="177">
        <v>10.3</v>
      </c>
      <c r="X54" s="177">
        <v>36.26</v>
      </c>
      <c r="Y54" s="177">
        <v>0</v>
      </c>
      <c r="Z54">
        <v>0</v>
      </c>
      <c r="AA54" s="177">
        <v>7.06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68.400000000000006</v>
      </c>
      <c r="AQ54" s="177">
        <v>22.17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77.41</v>
      </c>
      <c r="L55" s="177">
        <v>19.010000000000002</v>
      </c>
      <c r="M55" s="177">
        <v>0</v>
      </c>
      <c r="N55" s="177">
        <v>29.03</v>
      </c>
      <c r="O55" s="177">
        <v>48.75</v>
      </c>
      <c r="P55" s="177">
        <v>66.81</v>
      </c>
      <c r="Q55" s="177">
        <v>0.97</v>
      </c>
      <c r="R55" s="177">
        <v>10.42</v>
      </c>
      <c r="S55" s="177">
        <v>1.94</v>
      </c>
      <c r="T55" s="177">
        <v>0</v>
      </c>
      <c r="U55" s="177">
        <v>282.97000000000003</v>
      </c>
      <c r="V55" s="177">
        <v>2.86</v>
      </c>
      <c r="W55" s="177">
        <v>10.3</v>
      </c>
      <c r="X55" s="177">
        <v>36.26</v>
      </c>
      <c r="Y55" s="177">
        <v>0</v>
      </c>
      <c r="Z55">
        <v>0</v>
      </c>
      <c r="AA55" s="177">
        <v>7.06</v>
      </c>
      <c r="AB55" s="177">
        <v>5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22.17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77.41</v>
      </c>
      <c r="L56" s="177">
        <v>19.010000000000002</v>
      </c>
      <c r="M56" s="177">
        <v>0</v>
      </c>
      <c r="N56" s="177">
        <v>29.03</v>
      </c>
      <c r="O56" s="177">
        <v>48.75</v>
      </c>
      <c r="P56" s="177">
        <v>66.81</v>
      </c>
      <c r="Q56" s="177">
        <v>0.97</v>
      </c>
      <c r="R56" s="177">
        <v>10.42</v>
      </c>
      <c r="S56" s="177">
        <v>1.94</v>
      </c>
      <c r="T56" s="177">
        <v>0</v>
      </c>
      <c r="U56" s="177">
        <v>282.97000000000003</v>
      </c>
      <c r="V56" s="177">
        <v>2.86</v>
      </c>
      <c r="W56" s="177">
        <v>10.3</v>
      </c>
      <c r="X56" s="177">
        <v>36.26</v>
      </c>
      <c r="Y56" s="177">
        <v>0</v>
      </c>
      <c r="Z56">
        <v>0</v>
      </c>
      <c r="AA56" s="177">
        <v>7.06</v>
      </c>
      <c r="AB56" s="177">
        <v>5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22.17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77.41</v>
      </c>
      <c r="L57" s="177">
        <v>18.8</v>
      </c>
      <c r="M57" s="177">
        <v>0</v>
      </c>
      <c r="N57" s="177">
        <v>29.03</v>
      </c>
      <c r="O57" s="177">
        <v>48.75</v>
      </c>
      <c r="P57" s="177">
        <v>66.81</v>
      </c>
      <c r="Q57" s="177">
        <v>0.97</v>
      </c>
      <c r="R57" s="177">
        <v>10.42</v>
      </c>
      <c r="S57" s="177">
        <v>1.94</v>
      </c>
      <c r="T57" s="177">
        <v>0</v>
      </c>
      <c r="U57" s="177">
        <v>282.97000000000003</v>
      </c>
      <c r="V57" s="177">
        <v>2.86</v>
      </c>
      <c r="W57" s="177">
        <v>10.3</v>
      </c>
      <c r="X57" s="177">
        <v>36.26</v>
      </c>
      <c r="Y57" s="177">
        <v>0</v>
      </c>
      <c r="Z57">
        <v>0</v>
      </c>
      <c r="AA57" s="177">
        <v>7.06</v>
      </c>
      <c r="AB57" s="177">
        <v>5</v>
      </c>
      <c r="AC57" s="177">
        <v>0</v>
      </c>
      <c r="AD57" s="177">
        <v>0</v>
      </c>
      <c r="AE57" s="177">
        <v>42.59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22.17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77.41</v>
      </c>
      <c r="L58" s="177">
        <v>18.8</v>
      </c>
      <c r="M58" s="177">
        <v>0</v>
      </c>
      <c r="N58" s="177">
        <v>29.03</v>
      </c>
      <c r="O58" s="177">
        <v>48.75</v>
      </c>
      <c r="P58" s="177">
        <v>66.81</v>
      </c>
      <c r="Q58" s="177">
        <v>0.97</v>
      </c>
      <c r="R58" s="177">
        <v>10.42</v>
      </c>
      <c r="S58" s="177">
        <v>1.94</v>
      </c>
      <c r="T58" s="177">
        <v>0</v>
      </c>
      <c r="U58" s="177">
        <v>282.97000000000003</v>
      </c>
      <c r="V58" s="177">
        <v>2.86</v>
      </c>
      <c r="W58" s="177">
        <v>10.3</v>
      </c>
      <c r="X58" s="177">
        <v>36.26</v>
      </c>
      <c r="Y58" s="177">
        <v>0</v>
      </c>
      <c r="Z58">
        <v>0</v>
      </c>
      <c r="AA58" s="177">
        <v>7.06</v>
      </c>
      <c r="AB58" s="177">
        <v>5.69</v>
      </c>
      <c r="AC58" s="177">
        <v>0</v>
      </c>
      <c r="AD58" s="177">
        <v>0</v>
      </c>
      <c r="AE58" s="177">
        <v>42.59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22.17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1.55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77.42</v>
      </c>
      <c r="L59" s="177">
        <v>18.8</v>
      </c>
      <c r="M59" s="177">
        <v>0</v>
      </c>
      <c r="N59" s="177">
        <v>29.03</v>
      </c>
      <c r="O59" s="177">
        <v>48.75</v>
      </c>
      <c r="P59" s="177">
        <v>66.81</v>
      </c>
      <c r="Q59" s="177">
        <v>0.97</v>
      </c>
      <c r="R59" s="177">
        <v>10.42</v>
      </c>
      <c r="S59" s="177">
        <v>1.94</v>
      </c>
      <c r="T59" s="177">
        <v>0</v>
      </c>
      <c r="U59" s="177">
        <v>282.97000000000003</v>
      </c>
      <c r="V59" s="177">
        <v>2.86</v>
      </c>
      <c r="W59" s="177">
        <v>10.3</v>
      </c>
      <c r="X59" s="177">
        <v>36.26</v>
      </c>
      <c r="Y59" s="177">
        <v>0</v>
      </c>
      <c r="Z59">
        <v>0</v>
      </c>
      <c r="AA59" s="177">
        <v>7.06</v>
      </c>
      <c r="AB59" s="177">
        <v>5.69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50.63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1.55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77.42</v>
      </c>
      <c r="L60" s="177">
        <v>18.8</v>
      </c>
      <c r="M60" s="177">
        <v>0</v>
      </c>
      <c r="N60" s="177">
        <v>29.03</v>
      </c>
      <c r="O60" s="177">
        <v>48.75</v>
      </c>
      <c r="P60" s="177">
        <v>66.81</v>
      </c>
      <c r="Q60" s="177">
        <v>0.97</v>
      </c>
      <c r="R60" s="177">
        <v>10.42</v>
      </c>
      <c r="S60" s="177">
        <v>1.94</v>
      </c>
      <c r="T60" s="177">
        <v>0</v>
      </c>
      <c r="U60" s="177">
        <v>282.97000000000003</v>
      </c>
      <c r="V60" s="177">
        <v>2.86</v>
      </c>
      <c r="W60" s="177">
        <v>10.3</v>
      </c>
      <c r="X60" s="177">
        <v>36.26</v>
      </c>
      <c r="Y60" s="177">
        <v>0</v>
      </c>
      <c r="Z60">
        <v>0</v>
      </c>
      <c r="AA60" s="177">
        <v>7.06</v>
      </c>
      <c r="AB60" s="177">
        <v>5.69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50.63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1.55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77.42</v>
      </c>
      <c r="L61" s="177">
        <v>63.12</v>
      </c>
      <c r="M61" s="177">
        <v>0</v>
      </c>
      <c r="N61" s="177">
        <v>29.03</v>
      </c>
      <c r="O61" s="177">
        <v>48.75</v>
      </c>
      <c r="P61" s="177">
        <v>66.81</v>
      </c>
      <c r="Q61" s="177">
        <v>0.97</v>
      </c>
      <c r="R61" s="177">
        <v>10.42</v>
      </c>
      <c r="S61" s="177">
        <v>1.94</v>
      </c>
      <c r="T61" s="177">
        <v>0</v>
      </c>
      <c r="U61" s="177">
        <v>282.97000000000003</v>
      </c>
      <c r="V61" s="177">
        <v>2.86</v>
      </c>
      <c r="W61" s="177">
        <v>10.64</v>
      </c>
      <c r="X61" s="177">
        <v>36.26</v>
      </c>
      <c r="Y61" s="177">
        <v>0</v>
      </c>
      <c r="Z61">
        <v>0</v>
      </c>
      <c r="AA61" s="177">
        <v>7.06</v>
      </c>
      <c r="AB61" s="177">
        <v>5.69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43.91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1.55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159.44999999999999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66.81</v>
      </c>
      <c r="Q62" s="177">
        <v>0.97</v>
      </c>
      <c r="R62" s="177">
        <v>10.42</v>
      </c>
      <c r="S62" s="177">
        <v>1.94</v>
      </c>
      <c r="T62" s="177">
        <v>0</v>
      </c>
      <c r="U62" s="177">
        <v>282.97000000000003</v>
      </c>
      <c r="V62" s="177">
        <v>2.86</v>
      </c>
      <c r="W62" s="177">
        <v>10.3</v>
      </c>
      <c r="X62" s="177">
        <v>36.26</v>
      </c>
      <c r="Y62" s="177">
        <v>0</v>
      </c>
      <c r="Z62">
        <v>0</v>
      </c>
      <c r="AA62" s="177">
        <v>7.06</v>
      </c>
      <c r="AB62" s="177">
        <v>5.69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43.91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0.13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159.69999999999999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66.81</v>
      </c>
      <c r="Q63" s="177">
        <v>0.97</v>
      </c>
      <c r="R63" s="177">
        <v>10.42</v>
      </c>
      <c r="S63" s="177">
        <v>1.94</v>
      </c>
      <c r="T63" s="177">
        <v>0</v>
      </c>
      <c r="U63" s="177">
        <v>282.97000000000003</v>
      </c>
      <c r="V63" s="177">
        <v>2.86</v>
      </c>
      <c r="W63" s="177">
        <v>10</v>
      </c>
      <c r="X63" s="177">
        <v>36.26</v>
      </c>
      <c r="Y63" s="177">
        <v>0</v>
      </c>
      <c r="Z63">
        <v>0</v>
      </c>
      <c r="AA63" s="177">
        <v>6.76</v>
      </c>
      <c r="AB63" s="177">
        <v>5.69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43.91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159.69999999999999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66.81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282.97000000000003</v>
      </c>
      <c r="V64" s="177">
        <v>2.86</v>
      </c>
      <c r="W64" s="177">
        <v>10</v>
      </c>
      <c r="X64" s="177">
        <v>36.26</v>
      </c>
      <c r="Y64" s="177">
        <v>0</v>
      </c>
      <c r="Z64">
        <v>0</v>
      </c>
      <c r="AA64" s="177">
        <v>0</v>
      </c>
      <c r="AB64" s="177">
        <v>5.23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60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159.69999999999999</v>
      </c>
      <c r="L65" s="177">
        <v>63.12</v>
      </c>
      <c r="M65" s="177">
        <v>0</v>
      </c>
      <c r="N65" s="177">
        <v>29.03</v>
      </c>
      <c r="O65" s="177">
        <v>48.75</v>
      </c>
      <c r="P65" s="177">
        <v>66.81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282.97000000000003</v>
      </c>
      <c r="V65" s="177">
        <v>2.86</v>
      </c>
      <c r="W65" s="177">
        <v>10</v>
      </c>
      <c r="X65" s="177">
        <v>36.26</v>
      </c>
      <c r="Y65" s="177">
        <v>0</v>
      </c>
      <c r="Z65">
        <v>0</v>
      </c>
      <c r="AA65" s="177">
        <v>0</v>
      </c>
      <c r="AB65" s="177">
        <v>5.23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60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159.69999999999999</v>
      </c>
      <c r="L66" s="177">
        <v>63.12</v>
      </c>
      <c r="M66" s="177">
        <v>0</v>
      </c>
      <c r="N66" s="177">
        <v>29.03</v>
      </c>
      <c r="O66" s="177">
        <v>48.75</v>
      </c>
      <c r="P66" s="177">
        <v>66.81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282.97000000000003</v>
      </c>
      <c r="V66" s="177">
        <v>2.86</v>
      </c>
      <c r="W66" s="177">
        <v>10</v>
      </c>
      <c r="X66" s="177">
        <v>36.26</v>
      </c>
      <c r="Y66" s="177">
        <v>0</v>
      </c>
      <c r="Z66">
        <v>0</v>
      </c>
      <c r="AA66" s="177">
        <v>0</v>
      </c>
      <c r="AB66" s="177">
        <v>5.23</v>
      </c>
      <c r="AC66" s="177">
        <v>0</v>
      </c>
      <c r="AD66" s="177">
        <v>0</v>
      </c>
      <c r="AE66" s="177">
        <v>42.59</v>
      </c>
      <c r="AF66" s="177">
        <v>0</v>
      </c>
      <c r="AG66" s="177">
        <v>0</v>
      </c>
      <c r="AH66" s="177">
        <v>0</v>
      </c>
      <c r="AI66" s="177">
        <v>60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159.69999999999999</v>
      </c>
      <c r="L67" s="177">
        <v>63.12</v>
      </c>
      <c r="M67" s="177">
        <v>0</v>
      </c>
      <c r="N67" s="177">
        <v>29.03</v>
      </c>
      <c r="O67" s="177">
        <v>48.75</v>
      </c>
      <c r="P67" s="177">
        <v>66.81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282.97000000000003</v>
      </c>
      <c r="V67" s="177">
        <v>2.86</v>
      </c>
      <c r="W67" s="177">
        <v>10</v>
      </c>
      <c r="X67" s="177">
        <v>36.26</v>
      </c>
      <c r="Y67" s="177">
        <v>0</v>
      </c>
      <c r="Z67">
        <v>0</v>
      </c>
      <c r="AA67" s="177">
        <v>0</v>
      </c>
      <c r="AB67" s="177">
        <v>5.23</v>
      </c>
      <c r="AC67" s="177">
        <v>0</v>
      </c>
      <c r="AD67" s="177">
        <v>0</v>
      </c>
      <c r="AE67" s="177">
        <v>42.59</v>
      </c>
      <c r="AF67" s="177">
        <v>0</v>
      </c>
      <c r="AG67" s="177">
        <v>0</v>
      </c>
      <c r="AH67" s="177">
        <v>0</v>
      </c>
      <c r="AI67" s="177">
        <v>58.44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159.69999999999999</v>
      </c>
      <c r="L68" s="177">
        <v>63.12</v>
      </c>
      <c r="M68" s="177">
        <v>0</v>
      </c>
      <c r="N68" s="177">
        <v>29.03</v>
      </c>
      <c r="O68" s="177">
        <v>48.75</v>
      </c>
      <c r="P68" s="177">
        <v>66.81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282.97000000000003</v>
      </c>
      <c r="V68" s="177">
        <v>2.86</v>
      </c>
      <c r="W68" s="177">
        <v>10</v>
      </c>
      <c r="X68" s="177">
        <v>36.26</v>
      </c>
      <c r="Y68" s="177">
        <v>0</v>
      </c>
      <c r="Z68">
        <v>0</v>
      </c>
      <c r="AA68" s="177">
        <v>0</v>
      </c>
      <c r="AB68" s="177">
        <v>5.23</v>
      </c>
      <c r="AC68" s="177">
        <v>0</v>
      </c>
      <c r="AD68" s="177">
        <v>0</v>
      </c>
      <c r="AE68" s="177">
        <v>42.59</v>
      </c>
      <c r="AF68" s="177">
        <v>0</v>
      </c>
      <c r="AG68" s="177">
        <v>0</v>
      </c>
      <c r="AH68" s="177">
        <v>0</v>
      </c>
      <c r="AI68" s="177">
        <v>58.44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159.69999999999999</v>
      </c>
      <c r="L69" s="177">
        <v>63.12</v>
      </c>
      <c r="M69" s="177">
        <v>0</v>
      </c>
      <c r="N69" s="177">
        <v>29.03</v>
      </c>
      <c r="O69" s="177">
        <v>48.75</v>
      </c>
      <c r="P69" s="177">
        <v>66.81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282.97000000000003</v>
      </c>
      <c r="V69" s="177">
        <v>2.86</v>
      </c>
      <c r="W69" s="177">
        <v>10</v>
      </c>
      <c r="X69" s="177">
        <v>36.26</v>
      </c>
      <c r="Y69" s="177">
        <v>0</v>
      </c>
      <c r="Z69">
        <v>0</v>
      </c>
      <c r="AA69" s="177">
        <v>6.89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58.44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159.69999999999999</v>
      </c>
      <c r="L70" s="177">
        <v>63.12</v>
      </c>
      <c r="M70" s="177">
        <v>0</v>
      </c>
      <c r="N70" s="177">
        <v>29.03</v>
      </c>
      <c r="O70" s="177">
        <v>48.75</v>
      </c>
      <c r="P70" s="177">
        <v>66.81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282.97000000000003</v>
      </c>
      <c r="V70" s="177">
        <v>2.86</v>
      </c>
      <c r="W70" s="177">
        <v>10</v>
      </c>
      <c r="X70" s="177">
        <v>36.26</v>
      </c>
      <c r="Y70" s="177">
        <v>0</v>
      </c>
      <c r="Z70">
        <v>0</v>
      </c>
      <c r="AA70" s="177">
        <v>6.89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58.44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24.22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159.69999999999999</v>
      </c>
      <c r="L71" s="177">
        <v>63.12</v>
      </c>
      <c r="M71" s="177">
        <v>0</v>
      </c>
      <c r="N71" s="177">
        <v>29.03</v>
      </c>
      <c r="O71" s="177">
        <v>48.75</v>
      </c>
      <c r="P71" s="177">
        <v>66.81</v>
      </c>
      <c r="Q71" s="177">
        <v>5.05</v>
      </c>
      <c r="R71" s="177">
        <v>10.42</v>
      </c>
      <c r="S71" s="177">
        <v>6.49</v>
      </c>
      <c r="T71" s="177">
        <v>0</v>
      </c>
      <c r="U71" s="177">
        <v>282.97000000000003</v>
      </c>
      <c r="V71" s="177">
        <v>2.86</v>
      </c>
      <c r="W71" s="177">
        <v>10</v>
      </c>
      <c r="X71" s="177">
        <v>36.26</v>
      </c>
      <c r="Y71" s="177">
        <v>0</v>
      </c>
      <c r="Z71">
        <v>0</v>
      </c>
      <c r="AA71" s="177">
        <v>6.89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58.44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21.33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159.69999999999999</v>
      </c>
      <c r="L72" s="177">
        <v>63.12</v>
      </c>
      <c r="M72" s="177">
        <v>0</v>
      </c>
      <c r="N72" s="177">
        <v>29.03</v>
      </c>
      <c r="O72" s="177">
        <v>48.75</v>
      </c>
      <c r="P72" s="177">
        <v>66.81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282.97000000000003</v>
      </c>
      <c r="V72" s="177">
        <v>2.86</v>
      </c>
      <c r="W72" s="177">
        <v>10</v>
      </c>
      <c r="X72" s="177">
        <v>36.26</v>
      </c>
      <c r="Y72" s="177">
        <v>0</v>
      </c>
      <c r="Z72">
        <v>0</v>
      </c>
      <c r="AA72" s="177">
        <v>6.89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58.44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19.7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159.69999999999999</v>
      </c>
      <c r="L73" s="177">
        <v>63.12</v>
      </c>
      <c r="M73" s="177">
        <v>0</v>
      </c>
      <c r="N73" s="177">
        <v>29.03</v>
      </c>
      <c r="O73" s="177">
        <v>48.75</v>
      </c>
      <c r="P73" s="177">
        <v>66.81</v>
      </c>
      <c r="Q73" s="177">
        <v>5.03</v>
      </c>
      <c r="R73" s="177">
        <v>10.42</v>
      </c>
      <c r="S73" s="177">
        <v>6.49</v>
      </c>
      <c r="T73" s="177">
        <v>0</v>
      </c>
      <c r="U73" s="177">
        <v>282.97000000000003</v>
      </c>
      <c r="V73" s="177">
        <v>2.86</v>
      </c>
      <c r="W73" s="177">
        <v>10</v>
      </c>
      <c r="X73" s="177">
        <v>36.26</v>
      </c>
      <c r="Y73" s="177">
        <v>0</v>
      </c>
      <c r="Z73">
        <v>0</v>
      </c>
      <c r="AA73" s="177">
        <v>6.89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58.44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12.41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159.69999999999999</v>
      </c>
      <c r="L74" s="177">
        <v>63.12</v>
      </c>
      <c r="M74" s="177">
        <v>0</v>
      </c>
      <c r="N74" s="177">
        <v>29.03</v>
      </c>
      <c r="O74" s="177">
        <v>48.75</v>
      </c>
      <c r="P74" s="177">
        <v>66.81</v>
      </c>
      <c r="Q74" s="177">
        <v>5.03</v>
      </c>
      <c r="R74" s="177">
        <v>10.42</v>
      </c>
      <c r="S74" s="177">
        <v>6.49</v>
      </c>
      <c r="T74" s="177">
        <v>0</v>
      </c>
      <c r="U74" s="177">
        <v>282.97000000000003</v>
      </c>
      <c r="V74" s="177">
        <v>2.86</v>
      </c>
      <c r="W74" s="177">
        <v>10</v>
      </c>
      <c r="X74" s="177">
        <v>36.26</v>
      </c>
      <c r="Y74" s="177">
        <v>0</v>
      </c>
      <c r="Z74">
        <v>0</v>
      </c>
      <c r="AA74" s="177">
        <v>6.89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58.44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6.34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116.12</v>
      </c>
      <c r="L75" s="177">
        <v>63.12</v>
      </c>
      <c r="M75" s="177">
        <v>0</v>
      </c>
      <c r="N75" s="177">
        <v>29.03</v>
      </c>
      <c r="O75" s="177">
        <v>48.75</v>
      </c>
      <c r="P75" s="177">
        <v>66.81</v>
      </c>
      <c r="Q75" s="177">
        <v>2.06</v>
      </c>
      <c r="R75" s="177">
        <v>10.42</v>
      </c>
      <c r="S75" s="177">
        <v>3.41</v>
      </c>
      <c r="T75" s="177">
        <v>0</v>
      </c>
      <c r="U75" s="177">
        <v>282.97000000000003</v>
      </c>
      <c r="V75" s="177">
        <v>2.86</v>
      </c>
      <c r="W75" s="177">
        <v>10</v>
      </c>
      <c r="X75" s="177">
        <v>36.26</v>
      </c>
      <c r="Y75" s="177">
        <v>0</v>
      </c>
      <c r="Z75">
        <v>0</v>
      </c>
      <c r="AA75" s="177">
        <v>6.89</v>
      </c>
      <c r="AB75" s="177">
        <v>0</v>
      </c>
      <c r="AC75" s="177">
        <v>0</v>
      </c>
      <c r="AD75" s="177">
        <v>0</v>
      </c>
      <c r="AE75" s="177">
        <v>42.59</v>
      </c>
      <c r="AF75" s="177">
        <v>0</v>
      </c>
      <c r="AG75" s="177">
        <v>0</v>
      </c>
      <c r="AH75" s="177">
        <v>0</v>
      </c>
      <c r="AI75" s="177">
        <v>59.42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77.42</v>
      </c>
      <c r="L76" s="177">
        <v>38.71</v>
      </c>
      <c r="M76" s="177">
        <v>0</v>
      </c>
      <c r="N76" s="177">
        <v>29.03</v>
      </c>
      <c r="O76" s="177">
        <v>48.75</v>
      </c>
      <c r="P76" s="177">
        <v>66.81</v>
      </c>
      <c r="Q76" s="177">
        <v>1.94</v>
      </c>
      <c r="R76" s="177">
        <v>10.42</v>
      </c>
      <c r="S76" s="177">
        <v>2.9</v>
      </c>
      <c r="T76" s="177">
        <v>0</v>
      </c>
      <c r="U76" s="177">
        <v>282.97000000000003</v>
      </c>
      <c r="V76" s="177">
        <v>2.86</v>
      </c>
      <c r="W76" s="177">
        <v>10</v>
      </c>
      <c r="X76" s="177">
        <v>36.26</v>
      </c>
      <c r="Y76" s="177">
        <v>0</v>
      </c>
      <c r="Z76">
        <v>0</v>
      </c>
      <c r="AA76" s="177">
        <v>6.89</v>
      </c>
      <c r="AB76" s="177">
        <v>0</v>
      </c>
      <c r="AC76" s="177">
        <v>0</v>
      </c>
      <c r="AD76" s="177">
        <v>0</v>
      </c>
      <c r="AE76" s="177">
        <v>42.59</v>
      </c>
      <c r="AF76" s="177">
        <v>0</v>
      </c>
      <c r="AG76" s="177">
        <v>0</v>
      </c>
      <c r="AH76" s="177">
        <v>0</v>
      </c>
      <c r="AI76" s="177">
        <v>59.42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77.42</v>
      </c>
      <c r="L77" s="177">
        <v>20.32</v>
      </c>
      <c r="M77" s="177">
        <v>0</v>
      </c>
      <c r="N77" s="177">
        <v>29.03</v>
      </c>
      <c r="O77" s="177">
        <v>48.75</v>
      </c>
      <c r="P77" s="177">
        <v>66.81</v>
      </c>
      <c r="Q77" s="177">
        <v>1.94</v>
      </c>
      <c r="R77" s="177">
        <v>10.42</v>
      </c>
      <c r="S77" s="177">
        <v>2.9</v>
      </c>
      <c r="T77" s="177">
        <v>0</v>
      </c>
      <c r="U77" s="177">
        <v>282.97000000000003</v>
      </c>
      <c r="V77" s="177">
        <v>2.86</v>
      </c>
      <c r="W77" s="177">
        <v>10</v>
      </c>
      <c r="X77" s="177">
        <v>36.26</v>
      </c>
      <c r="Y77" s="177">
        <v>0</v>
      </c>
      <c r="Z77">
        <v>0</v>
      </c>
      <c r="AA77" s="177">
        <v>6.89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59.42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77.42</v>
      </c>
      <c r="L78" s="177">
        <v>29.89</v>
      </c>
      <c r="M78" s="177">
        <v>0</v>
      </c>
      <c r="N78" s="177">
        <v>29.03</v>
      </c>
      <c r="O78" s="177">
        <v>48.75</v>
      </c>
      <c r="P78" s="177">
        <v>66.81</v>
      </c>
      <c r="Q78" s="177">
        <v>1.94</v>
      </c>
      <c r="R78" s="177">
        <v>10.42</v>
      </c>
      <c r="S78" s="177">
        <v>2.9</v>
      </c>
      <c r="T78" s="177">
        <v>0</v>
      </c>
      <c r="U78" s="177">
        <v>282.97000000000003</v>
      </c>
      <c r="V78" s="177">
        <v>2.86</v>
      </c>
      <c r="W78" s="177">
        <v>10</v>
      </c>
      <c r="X78" s="177">
        <v>36.26</v>
      </c>
      <c r="Y78" s="177">
        <v>0</v>
      </c>
      <c r="Z78">
        <v>0</v>
      </c>
      <c r="AA78" s="177">
        <v>6.89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59.42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159.69999999999999</v>
      </c>
      <c r="L79" s="177">
        <v>61.92</v>
      </c>
      <c r="M79" s="177">
        <v>0</v>
      </c>
      <c r="N79" s="177">
        <v>29.03</v>
      </c>
      <c r="O79" s="177">
        <v>48.75</v>
      </c>
      <c r="P79" s="177">
        <v>66.81</v>
      </c>
      <c r="Q79" s="177">
        <v>4.92</v>
      </c>
      <c r="R79" s="177">
        <v>10.42</v>
      </c>
      <c r="S79" s="177">
        <v>6.49</v>
      </c>
      <c r="T79" s="177">
        <v>0</v>
      </c>
      <c r="U79" s="177">
        <v>282.97000000000003</v>
      </c>
      <c r="V79" s="177">
        <v>2.86</v>
      </c>
      <c r="W79" s="177">
        <v>10.15</v>
      </c>
      <c r="X79" s="177">
        <v>36.26</v>
      </c>
      <c r="Y79" s="177">
        <v>0</v>
      </c>
      <c r="Z79">
        <v>0</v>
      </c>
      <c r="AA79" s="177">
        <v>6.89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55.79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159.69999999999999</v>
      </c>
      <c r="L80" s="177">
        <v>63.12</v>
      </c>
      <c r="M80" s="177">
        <v>0</v>
      </c>
      <c r="N80" s="177">
        <v>29.03</v>
      </c>
      <c r="O80" s="177">
        <v>48.75</v>
      </c>
      <c r="P80" s="177">
        <v>66.81</v>
      </c>
      <c r="Q80" s="177">
        <v>4.92</v>
      </c>
      <c r="R80" s="177">
        <v>10.42</v>
      </c>
      <c r="S80" s="177">
        <v>6.49</v>
      </c>
      <c r="T80" s="177">
        <v>0</v>
      </c>
      <c r="U80" s="177">
        <v>282.97000000000003</v>
      </c>
      <c r="V80" s="177">
        <v>2.86</v>
      </c>
      <c r="W80" s="177">
        <v>10.15</v>
      </c>
      <c r="X80" s="177">
        <v>36.26</v>
      </c>
      <c r="Y80" s="177">
        <v>0</v>
      </c>
      <c r="Z80">
        <v>0</v>
      </c>
      <c r="AA80" s="177">
        <v>6.89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55.79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159.69999999999999</v>
      </c>
      <c r="L81" s="177">
        <v>63.12</v>
      </c>
      <c r="M81" s="177">
        <v>0</v>
      </c>
      <c r="N81" s="177">
        <v>29.03</v>
      </c>
      <c r="O81" s="177">
        <v>48.75</v>
      </c>
      <c r="P81" s="177">
        <v>66.81</v>
      </c>
      <c r="Q81" s="177">
        <v>4.92</v>
      </c>
      <c r="R81" s="177">
        <v>10.42</v>
      </c>
      <c r="S81" s="177">
        <v>6.49</v>
      </c>
      <c r="T81" s="177">
        <v>0</v>
      </c>
      <c r="U81" s="177">
        <v>282.97000000000003</v>
      </c>
      <c r="V81" s="177">
        <v>2.86</v>
      </c>
      <c r="W81" s="177">
        <v>10.15</v>
      </c>
      <c r="X81" s="177">
        <v>36.26</v>
      </c>
      <c r="Y81" s="177">
        <v>0</v>
      </c>
      <c r="Z81">
        <v>0</v>
      </c>
      <c r="AA81" s="177">
        <v>6.89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55.79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66.81</v>
      </c>
      <c r="Q82" s="177">
        <v>4.92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2.86</v>
      </c>
      <c r="W82" s="177">
        <v>10.15</v>
      </c>
      <c r="X82" s="177">
        <v>36.26</v>
      </c>
      <c r="Y82" s="177">
        <v>0</v>
      </c>
      <c r="Z82">
        <v>0</v>
      </c>
      <c r="AA82" s="177">
        <v>6.89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55.79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66.81</v>
      </c>
      <c r="Q83" s="177">
        <v>4.92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2.86</v>
      </c>
      <c r="W83" s="177">
        <v>10.15</v>
      </c>
      <c r="X83" s="177">
        <v>36.26</v>
      </c>
      <c r="Y83" s="177">
        <v>0</v>
      </c>
      <c r="Z83">
        <v>0</v>
      </c>
      <c r="AA83" s="177">
        <v>6.89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55.79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66.81</v>
      </c>
      <c r="Q84" s="177">
        <v>4.92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2.86</v>
      </c>
      <c r="W84" s="177">
        <v>10.15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55.79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66.81</v>
      </c>
      <c r="Q85" s="177">
        <v>4.92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2.86</v>
      </c>
      <c r="W85" s="177">
        <v>10.15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55.79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66.81</v>
      </c>
      <c r="Q86" s="177">
        <v>4.92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2.86</v>
      </c>
      <c r="W86" s="177">
        <v>10.15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55.79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66.81</v>
      </c>
      <c r="Q87" s="177">
        <v>4.92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2.86</v>
      </c>
      <c r="W87" s="177">
        <v>10.15</v>
      </c>
      <c r="X87" s="177">
        <v>36.26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55.79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66.81</v>
      </c>
      <c r="Q88" s="177">
        <v>4.92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2.86</v>
      </c>
      <c r="W88" s="177">
        <v>10.15</v>
      </c>
      <c r="X88" s="177">
        <v>36.26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42.59</v>
      </c>
      <c r="AF88" s="177">
        <v>0</v>
      </c>
      <c r="AG88" s="177">
        <v>0</v>
      </c>
      <c r="AH88" s="177">
        <v>0</v>
      </c>
      <c r="AI88" s="177">
        <v>55.79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66.81</v>
      </c>
      <c r="Q89" s="177">
        <v>4.92</v>
      </c>
      <c r="R89" s="177">
        <v>10.42</v>
      </c>
      <c r="S89" s="177">
        <v>6.49</v>
      </c>
      <c r="T89" s="177">
        <v>0</v>
      </c>
      <c r="U89" s="177">
        <v>282.97000000000003</v>
      </c>
      <c r="V89" s="177">
        <v>2.86</v>
      </c>
      <c r="W89" s="177">
        <v>10.15</v>
      </c>
      <c r="X89" s="177">
        <v>36.26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42.59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66.81</v>
      </c>
      <c r="Q90" s="177">
        <v>4.92</v>
      </c>
      <c r="R90" s="177">
        <v>10.42</v>
      </c>
      <c r="S90" s="177">
        <v>6.49</v>
      </c>
      <c r="T90" s="177">
        <v>0</v>
      </c>
      <c r="U90" s="177">
        <v>282.97000000000003</v>
      </c>
      <c r="V90" s="177">
        <v>2.86</v>
      </c>
      <c r="W90" s="177">
        <v>10.15</v>
      </c>
      <c r="X90" s="177">
        <v>36.26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42.59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66.81</v>
      </c>
      <c r="Q91" s="177">
        <v>4.92</v>
      </c>
      <c r="R91" s="177">
        <v>10.42</v>
      </c>
      <c r="S91" s="177">
        <v>6.49</v>
      </c>
      <c r="T91" s="177">
        <v>0</v>
      </c>
      <c r="U91" s="177">
        <v>282.97000000000003</v>
      </c>
      <c r="V91" s="177">
        <v>2.86</v>
      </c>
      <c r="W91" s="177">
        <v>10.15</v>
      </c>
      <c r="X91" s="177">
        <v>36.26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42.59</v>
      </c>
      <c r="AF91" s="177">
        <v>0</v>
      </c>
      <c r="AG91" s="177">
        <v>0</v>
      </c>
      <c r="AH91" s="177">
        <v>0</v>
      </c>
      <c r="AI91" s="177">
        <v>57.19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66.81</v>
      </c>
      <c r="Q92" s="177">
        <v>4.92</v>
      </c>
      <c r="R92" s="177">
        <v>10.42</v>
      </c>
      <c r="S92" s="177">
        <v>6.49</v>
      </c>
      <c r="T92" s="177">
        <v>0</v>
      </c>
      <c r="U92" s="177">
        <v>282.97000000000003</v>
      </c>
      <c r="V92" s="177">
        <v>2.86</v>
      </c>
      <c r="W92" s="177">
        <v>10.15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42.59</v>
      </c>
      <c r="AF92" s="177">
        <v>0</v>
      </c>
      <c r="AG92" s="177">
        <v>0</v>
      </c>
      <c r="AH92" s="177">
        <v>0</v>
      </c>
      <c r="AI92" s="177">
        <v>57.19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66.81</v>
      </c>
      <c r="Q93" s="177">
        <v>4.92</v>
      </c>
      <c r="R93" s="177">
        <v>10.42</v>
      </c>
      <c r="S93" s="177">
        <v>6.49</v>
      </c>
      <c r="T93" s="177">
        <v>0</v>
      </c>
      <c r="U93" s="177">
        <v>282.97000000000003</v>
      </c>
      <c r="V93" s="177">
        <v>2.86</v>
      </c>
      <c r="W93" s="177">
        <v>10.15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42.59</v>
      </c>
      <c r="AF93" s="177">
        <v>0</v>
      </c>
      <c r="AG93" s="177">
        <v>0</v>
      </c>
      <c r="AH93" s="177">
        <v>0</v>
      </c>
      <c r="AI93" s="177">
        <v>57.19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66.81</v>
      </c>
      <c r="Q94" s="177">
        <v>4.92</v>
      </c>
      <c r="R94" s="177">
        <v>10.42</v>
      </c>
      <c r="S94" s="177">
        <v>6.49</v>
      </c>
      <c r="T94" s="177">
        <v>0</v>
      </c>
      <c r="U94" s="177">
        <v>282.97000000000003</v>
      </c>
      <c r="V94" s="177">
        <v>2.86</v>
      </c>
      <c r="W94" s="177">
        <v>10.15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42.59</v>
      </c>
      <c r="AF94" s="177">
        <v>0</v>
      </c>
      <c r="AG94" s="177">
        <v>0</v>
      </c>
      <c r="AH94" s="177">
        <v>0</v>
      </c>
      <c r="AI94" s="177">
        <v>57.19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66.81</v>
      </c>
      <c r="Q95" s="177">
        <v>4.92</v>
      </c>
      <c r="R95" s="177">
        <v>10.42</v>
      </c>
      <c r="S95" s="177">
        <v>6.49</v>
      </c>
      <c r="T95" s="177">
        <v>0</v>
      </c>
      <c r="U95" s="177">
        <v>282.97000000000003</v>
      </c>
      <c r="V95" s="177">
        <v>2.86</v>
      </c>
      <c r="W95" s="177">
        <v>10.15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42.59</v>
      </c>
      <c r="AF95" s="177">
        <v>0</v>
      </c>
      <c r="AG95" s="177">
        <v>0</v>
      </c>
      <c r="AH95" s="177">
        <v>0</v>
      </c>
      <c r="AI95" s="177">
        <v>57.19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66.81</v>
      </c>
      <c r="Q96" s="177">
        <v>4.92</v>
      </c>
      <c r="R96" s="177">
        <v>10.42</v>
      </c>
      <c r="S96" s="177">
        <v>6.49</v>
      </c>
      <c r="T96" s="177">
        <v>0</v>
      </c>
      <c r="U96" s="177">
        <v>282.97000000000003</v>
      </c>
      <c r="V96" s="177">
        <v>2.86</v>
      </c>
      <c r="W96" s="177">
        <v>10.15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42.59</v>
      </c>
      <c r="AF96" s="177">
        <v>0</v>
      </c>
      <c r="AG96" s="177">
        <v>0</v>
      </c>
      <c r="AH96" s="177">
        <v>0</v>
      </c>
      <c r="AI96" s="177">
        <v>57.19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0.03</v>
      </c>
      <c r="E97" s="177">
        <v>0</v>
      </c>
      <c r="F97" s="177">
        <v>0</v>
      </c>
      <c r="G97" s="177">
        <v>7.0000000000000007E-2</v>
      </c>
      <c r="H97" s="177">
        <v>0</v>
      </c>
      <c r="I97" s="177">
        <v>0</v>
      </c>
      <c r="J97" s="177">
        <v>4.1900000000000004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66.81</v>
      </c>
      <c r="Q97" s="177">
        <v>4.92</v>
      </c>
      <c r="R97" s="177">
        <v>10.42</v>
      </c>
      <c r="S97" s="177">
        <v>6.49</v>
      </c>
      <c r="T97" s="177">
        <v>0</v>
      </c>
      <c r="U97" s="177">
        <v>282.97000000000003</v>
      </c>
      <c r="V97" s="177">
        <v>2.86</v>
      </c>
      <c r="W97" s="177">
        <v>10.15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42.59</v>
      </c>
      <c r="AF97" s="177">
        <v>0</v>
      </c>
      <c r="AG97" s="177">
        <v>0</v>
      </c>
      <c r="AH97" s="177">
        <v>0</v>
      </c>
      <c r="AI97" s="177">
        <v>57.19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66.81</v>
      </c>
      <c r="Q98" s="177">
        <v>4.92</v>
      </c>
      <c r="R98" s="177">
        <v>10.42</v>
      </c>
      <c r="S98" s="177">
        <v>6.49</v>
      </c>
      <c r="T98" s="177">
        <v>0</v>
      </c>
      <c r="U98" s="177">
        <v>282.97000000000003</v>
      </c>
      <c r="V98" s="177">
        <v>2.86</v>
      </c>
      <c r="W98" s="177">
        <v>10.15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42.59</v>
      </c>
      <c r="AF98" s="177">
        <v>0</v>
      </c>
      <c r="AG98" s="177">
        <v>0</v>
      </c>
      <c r="AH98" s="177">
        <v>0</v>
      </c>
      <c r="AI98" s="177">
        <v>57.19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1.5900000000000001E-3</v>
      </c>
      <c r="E99">
        <f t="shared" si="0"/>
        <v>0</v>
      </c>
      <c r="F99">
        <f t="shared" si="0"/>
        <v>0</v>
      </c>
      <c r="G99">
        <f t="shared" si="0"/>
        <v>1.875E-4</v>
      </c>
      <c r="H99">
        <f t="shared" si="0"/>
        <v>0</v>
      </c>
      <c r="I99">
        <f t="shared" si="0"/>
        <v>0</v>
      </c>
      <c r="J99">
        <f t="shared" si="0"/>
        <v>6.7999999999999996E-3</v>
      </c>
      <c r="K99">
        <f t="shared" si="0"/>
        <v>3.1051975000000041</v>
      </c>
      <c r="L99">
        <f t="shared" si="0"/>
        <v>1.2116124999999993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1.6034400000000029</v>
      </c>
      <c r="Q99">
        <f t="shared" si="0"/>
        <v>8.3035000000000053E-2</v>
      </c>
      <c r="R99">
        <f t="shared" si="0"/>
        <v>0.23562999999999962</v>
      </c>
      <c r="S99">
        <f t="shared" si="0"/>
        <v>0.11384250000000005</v>
      </c>
      <c r="T99">
        <f t="shared" si="0"/>
        <v>0</v>
      </c>
      <c r="U99">
        <f t="shared" si="0"/>
        <v>6.6949150000000071</v>
      </c>
      <c r="V99">
        <f t="shared" si="0"/>
        <v>7.3640000000000164E-2</v>
      </c>
      <c r="W99">
        <f t="shared" si="0"/>
        <v>0.23022749999999992</v>
      </c>
      <c r="X99">
        <f t="shared" si="0"/>
        <v>0.87024000000000201</v>
      </c>
      <c r="Y99">
        <f t="shared" si="0"/>
        <v>0</v>
      </c>
      <c r="Z99">
        <f t="shared" si="0"/>
        <v>0</v>
      </c>
      <c r="AA99">
        <f t="shared" si="0"/>
        <v>0.15886249999999996</v>
      </c>
      <c r="AB99">
        <f t="shared" si="0"/>
        <v>1.8822500000000002E-2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1.32511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1.569114999999998</v>
      </c>
      <c r="AQ99">
        <f t="shared" si="0"/>
        <v>0.49390250000000052</v>
      </c>
      <c r="AR99">
        <f t="shared" si="0"/>
        <v>0.28476749999999984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1.27</v>
      </c>
      <c r="E3" s="177">
        <v>0</v>
      </c>
      <c r="F3" s="177">
        <v>0</v>
      </c>
      <c r="G3" s="177">
        <v>18.7</v>
      </c>
      <c r="H3" s="177">
        <v>0</v>
      </c>
      <c r="I3" s="177">
        <v>0</v>
      </c>
      <c r="J3" s="177">
        <v>24.22</v>
      </c>
      <c r="K3" s="177">
        <v>9.11</v>
      </c>
      <c r="L3" s="177">
        <v>559.79999999999995</v>
      </c>
      <c r="M3" s="177">
        <v>27.31</v>
      </c>
      <c r="N3" s="177">
        <v>35.07</v>
      </c>
      <c r="O3" s="177">
        <v>0</v>
      </c>
      <c r="P3" s="177">
        <v>41.36</v>
      </c>
      <c r="Q3" s="177">
        <v>6.1</v>
      </c>
      <c r="R3" s="177">
        <v>12.59</v>
      </c>
      <c r="S3" s="177">
        <v>7.83</v>
      </c>
      <c r="T3" s="177">
        <v>0</v>
      </c>
      <c r="U3" s="177">
        <v>51.8</v>
      </c>
      <c r="V3" s="177">
        <v>5.39</v>
      </c>
      <c r="W3" s="177">
        <v>12.08</v>
      </c>
      <c r="X3" s="177">
        <v>43.79</v>
      </c>
      <c r="Y3" s="177">
        <v>0</v>
      </c>
      <c r="Z3">
        <v>0</v>
      </c>
      <c r="AA3" s="177">
        <v>12</v>
      </c>
      <c r="AB3" s="177">
        <v>0</v>
      </c>
      <c r="AC3" s="177">
        <v>0</v>
      </c>
      <c r="AD3" s="177">
        <v>0</v>
      </c>
      <c r="AE3" s="177">
        <v>51.09</v>
      </c>
      <c r="AF3" s="177">
        <v>0</v>
      </c>
      <c r="AG3" s="177">
        <v>0</v>
      </c>
      <c r="AH3" s="177">
        <v>0</v>
      </c>
      <c r="AI3" s="177">
        <v>66.72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75.180000000000007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18.7</v>
      </c>
      <c r="H4" s="177">
        <v>0</v>
      </c>
      <c r="I4" s="177">
        <v>0</v>
      </c>
      <c r="J4" s="177">
        <v>24.22</v>
      </c>
      <c r="K4" s="177">
        <v>9.11</v>
      </c>
      <c r="L4" s="177">
        <v>559.79999999999995</v>
      </c>
      <c r="M4" s="177">
        <v>27.31</v>
      </c>
      <c r="N4" s="177">
        <v>35.07</v>
      </c>
      <c r="O4" s="177">
        <v>0</v>
      </c>
      <c r="P4" s="177">
        <v>41.36</v>
      </c>
      <c r="Q4" s="177">
        <v>6.1</v>
      </c>
      <c r="R4" s="177">
        <v>12.59</v>
      </c>
      <c r="S4" s="177">
        <v>7.83</v>
      </c>
      <c r="T4" s="177">
        <v>0</v>
      </c>
      <c r="U4" s="177">
        <v>51.8</v>
      </c>
      <c r="V4" s="177">
        <v>5.39</v>
      </c>
      <c r="W4" s="177">
        <v>12.08</v>
      </c>
      <c r="X4" s="177">
        <v>43.79</v>
      </c>
      <c r="Y4" s="177">
        <v>0</v>
      </c>
      <c r="Z4">
        <v>0</v>
      </c>
      <c r="AA4" s="177">
        <v>12</v>
      </c>
      <c r="AB4" s="177">
        <v>0</v>
      </c>
      <c r="AC4" s="177">
        <v>0</v>
      </c>
      <c r="AD4" s="177">
        <v>0</v>
      </c>
      <c r="AE4" s="177">
        <v>51.09</v>
      </c>
      <c r="AF4" s="177">
        <v>0</v>
      </c>
      <c r="AG4" s="177">
        <v>0</v>
      </c>
      <c r="AH4" s="177">
        <v>0</v>
      </c>
      <c r="AI4" s="177">
        <v>66.72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75.180000000000007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0.89</v>
      </c>
      <c r="E5" s="177">
        <v>0</v>
      </c>
      <c r="F5" s="177">
        <v>0</v>
      </c>
      <c r="G5" s="177">
        <v>18.71</v>
      </c>
      <c r="H5" s="177">
        <v>0</v>
      </c>
      <c r="I5" s="177">
        <v>0</v>
      </c>
      <c r="J5" s="177">
        <v>23.44</v>
      </c>
      <c r="K5" s="177">
        <v>9.11</v>
      </c>
      <c r="L5" s="177">
        <v>559.79999999999995</v>
      </c>
      <c r="M5" s="177">
        <v>27.31</v>
      </c>
      <c r="N5" s="177">
        <v>35.07</v>
      </c>
      <c r="O5" s="177">
        <v>0</v>
      </c>
      <c r="P5" s="177">
        <v>41.36</v>
      </c>
      <c r="Q5" s="177">
        <v>6.1</v>
      </c>
      <c r="R5" s="177">
        <v>12.59</v>
      </c>
      <c r="S5" s="177">
        <v>7.83</v>
      </c>
      <c r="T5" s="177">
        <v>0</v>
      </c>
      <c r="U5" s="177">
        <v>51.8</v>
      </c>
      <c r="V5" s="177">
        <v>5.39</v>
      </c>
      <c r="W5" s="177">
        <v>12.08</v>
      </c>
      <c r="X5" s="177">
        <v>43.79</v>
      </c>
      <c r="Y5" s="177">
        <v>0</v>
      </c>
      <c r="Z5">
        <v>0</v>
      </c>
      <c r="AA5" s="177">
        <v>12</v>
      </c>
      <c r="AB5" s="177">
        <v>0</v>
      </c>
      <c r="AC5" s="177">
        <v>0</v>
      </c>
      <c r="AD5" s="177">
        <v>0</v>
      </c>
      <c r="AE5" s="177">
        <v>51.09</v>
      </c>
      <c r="AF5" s="177">
        <v>0</v>
      </c>
      <c r="AG5" s="177">
        <v>0</v>
      </c>
      <c r="AH5" s="177">
        <v>0</v>
      </c>
      <c r="AI5" s="177">
        <v>66.72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75.180000000000007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0.89</v>
      </c>
      <c r="E6" s="177">
        <v>0</v>
      </c>
      <c r="F6" s="177">
        <v>0</v>
      </c>
      <c r="G6" s="177">
        <v>18.71</v>
      </c>
      <c r="H6" s="177">
        <v>0</v>
      </c>
      <c r="I6" s="177">
        <v>0</v>
      </c>
      <c r="J6" s="177">
        <v>23.44</v>
      </c>
      <c r="K6" s="177">
        <v>9.11</v>
      </c>
      <c r="L6" s="177">
        <v>559.79999999999995</v>
      </c>
      <c r="M6" s="177">
        <v>27.31</v>
      </c>
      <c r="N6" s="177">
        <v>35.07</v>
      </c>
      <c r="O6" s="177">
        <v>0</v>
      </c>
      <c r="P6" s="177">
        <v>41.36</v>
      </c>
      <c r="Q6" s="177">
        <v>6.1</v>
      </c>
      <c r="R6" s="177">
        <v>12.59</v>
      </c>
      <c r="S6" s="177">
        <v>7.83</v>
      </c>
      <c r="T6" s="177">
        <v>0</v>
      </c>
      <c r="U6" s="177">
        <v>51.8</v>
      </c>
      <c r="V6" s="177">
        <v>5.39</v>
      </c>
      <c r="W6" s="177">
        <v>12.08</v>
      </c>
      <c r="X6" s="177">
        <v>43.79</v>
      </c>
      <c r="Y6" s="177">
        <v>0</v>
      </c>
      <c r="Z6">
        <v>0</v>
      </c>
      <c r="AA6" s="177">
        <v>12</v>
      </c>
      <c r="AB6" s="177">
        <v>0</v>
      </c>
      <c r="AC6" s="177">
        <v>0</v>
      </c>
      <c r="AD6" s="177">
        <v>0</v>
      </c>
      <c r="AE6" s="177">
        <v>51.09</v>
      </c>
      <c r="AF6" s="177">
        <v>0</v>
      </c>
      <c r="AG6" s="177">
        <v>0</v>
      </c>
      <c r="AH6" s="177">
        <v>0</v>
      </c>
      <c r="AI6" s="177">
        <v>66.72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75.180000000000007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0.89</v>
      </c>
      <c r="E7" s="177">
        <v>0</v>
      </c>
      <c r="F7" s="177">
        <v>0</v>
      </c>
      <c r="G7" s="177">
        <v>19.02</v>
      </c>
      <c r="H7" s="177">
        <v>0</v>
      </c>
      <c r="I7" s="177">
        <v>0</v>
      </c>
      <c r="J7" s="177">
        <v>23.44</v>
      </c>
      <c r="K7" s="177">
        <v>9.11</v>
      </c>
      <c r="L7" s="177">
        <v>559.79999999999995</v>
      </c>
      <c r="M7" s="177">
        <v>27.31</v>
      </c>
      <c r="N7" s="177">
        <v>35.07</v>
      </c>
      <c r="O7" s="177">
        <v>0</v>
      </c>
      <c r="P7" s="177">
        <v>41.36</v>
      </c>
      <c r="Q7" s="177">
        <v>6.1</v>
      </c>
      <c r="R7" s="177">
        <v>12.59</v>
      </c>
      <c r="S7" s="177">
        <v>7.83</v>
      </c>
      <c r="T7" s="177">
        <v>0</v>
      </c>
      <c r="U7" s="177">
        <v>51.8</v>
      </c>
      <c r="V7" s="177">
        <v>5.39</v>
      </c>
      <c r="W7" s="177">
        <v>12.08</v>
      </c>
      <c r="X7" s="177">
        <v>43.79</v>
      </c>
      <c r="Y7" s="177">
        <v>0</v>
      </c>
      <c r="Z7">
        <v>0</v>
      </c>
      <c r="AA7" s="177">
        <v>12</v>
      </c>
      <c r="AB7" s="177">
        <v>0</v>
      </c>
      <c r="AC7" s="177">
        <v>0</v>
      </c>
      <c r="AD7" s="177">
        <v>0</v>
      </c>
      <c r="AE7" s="177">
        <v>51.09</v>
      </c>
      <c r="AF7" s="177">
        <v>0</v>
      </c>
      <c r="AG7" s="177">
        <v>0</v>
      </c>
      <c r="AH7" s="177">
        <v>0</v>
      </c>
      <c r="AI7" s="177">
        <v>82.93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75.180000000000007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0.89</v>
      </c>
      <c r="E8" s="177">
        <v>0</v>
      </c>
      <c r="F8" s="177">
        <v>0</v>
      </c>
      <c r="G8" s="177">
        <v>19.02</v>
      </c>
      <c r="H8" s="177">
        <v>0</v>
      </c>
      <c r="I8" s="177">
        <v>0</v>
      </c>
      <c r="J8" s="177">
        <v>23.44</v>
      </c>
      <c r="K8" s="177">
        <v>9.11</v>
      </c>
      <c r="L8" s="177">
        <v>559.79999999999995</v>
      </c>
      <c r="M8" s="177">
        <v>27.31</v>
      </c>
      <c r="N8" s="177">
        <v>35.07</v>
      </c>
      <c r="O8" s="177">
        <v>0</v>
      </c>
      <c r="P8" s="177">
        <v>41.36</v>
      </c>
      <c r="Q8" s="177">
        <v>6.1</v>
      </c>
      <c r="R8" s="177">
        <v>12.59</v>
      </c>
      <c r="S8" s="177">
        <v>7.83</v>
      </c>
      <c r="T8" s="177">
        <v>0</v>
      </c>
      <c r="U8" s="177">
        <v>51.8</v>
      </c>
      <c r="V8" s="177">
        <v>5.39</v>
      </c>
      <c r="W8" s="177">
        <v>12.08</v>
      </c>
      <c r="X8" s="177">
        <v>43.79</v>
      </c>
      <c r="Y8" s="177">
        <v>0</v>
      </c>
      <c r="Z8">
        <v>0</v>
      </c>
      <c r="AA8" s="177">
        <v>12</v>
      </c>
      <c r="AB8" s="177">
        <v>0</v>
      </c>
      <c r="AC8" s="177">
        <v>0</v>
      </c>
      <c r="AD8" s="177">
        <v>0</v>
      </c>
      <c r="AE8" s="177">
        <v>51.09</v>
      </c>
      <c r="AF8" s="177">
        <v>0</v>
      </c>
      <c r="AG8" s="177">
        <v>0</v>
      </c>
      <c r="AH8" s="177">
        <v>0</v>
      </c>
      <c r="AI8" s="177">
        <v>82.93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75.180000000000007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7.0000000000000007E-2</v>
      </c>
      <c r="E9" s="177">
        <v>0</v>
      </c>
      <c r="F9" s="177">
        <v>0</v>
      </c>
      <c r="G9" s="177">
        <v>19.02</v>
      </c>
      <c r="H9" s="177">
        <v>0</v>
      </c>
      <c r="I9" s="177">
        <v>0</v>
      </c>
      <c r="J9" s="177">
        <v>24.22</v>
      </c>
      <c r="K9" s="177">
        <v>9.11</v>
      </c>
      <c r="L9" s="177">
        <v>559.79999999999995</v>
      </c>
      <c r="M9" s="177">
        <v>27.31</v>
      </c>
      <c r="N9" s="177">
        <v>35.07</v>
      </c>
      <c r="O9" s="177">
        <v>0</v>
      </c>
      <c r="P9" s="177">
        <v>41.36</v>
      </c>
      <c r="Q9" s="177">
        <v>6.1</v>
      </c>
      <c r="R9" s="177">
        <v>12.59</v>
      </c>
      <c r="S9" s="177">
        <v>7.83</v>
      </c>
      <c r="T9" s="177">
        <v>0</v>
      </c>
      <c r="U9" s="177">
        <v>53.46</v>
      </c>
      <c r="V9" s="177">
        <v>5.39</v>
      </c>
      <c r="W9" s="177">
        <v>12.08</v>
      </c>
      <c r="X9" s="177">
        <v>43.79</v>
      </c>
      <c r="Y9" s="177">
        <v>0</v>
      </c>
      <c r="Z9">
        <v>0</v>
      </c>
      <c r="AA9" s="177">
        <v>12</v>
      </c>
      <c r="AB9" s="177">
        <v>0</v>
      </c>
      <c r="AC9" s="177">
        <v>0</v>
      </c>
      <c r="AD9" s="177">
        <v>0</v>
      </c>
      <c r="AE9" s="177">
        <v>51.09</v>
      </c>
      <c r="AF9" s="177">
        <v>0</v>
      </c>
      <c r="AG9" s="177">
        <v>0</v>
      </c>
      <c r="AH9" s="177">
        <v>0</v>
      </c>
      <c r="AI9" s="177">
        <v>82.93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75.180000000000007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19.02</v>
      </c>
      <c r="H10" s="177">
        <v>0</v>
      </c>
      <c r="I10" s="177">
        <v>0</v>
      </c>
      <c r="J10" s="177">
        <v>23.44</v>
      </c>
      <c r="K10" s="177">
        <v>9.11</v>
      </c>
      <c r="L10" s="177">
        <v>559.79999999999995</v>
      </c>
      <c r="M10" s="177">
        <v>27.31</v>
      </c>
      <c r="N10" s="177">
        <v>35.07</v>
      </c>
      <c r="O10" s="177">
        <v>0</v>
      </c>
      <c r="P10" s="177">
        <v>41.36</v>
      </c>
      <c r="Q10" s="177">
        <v>6.1</v>
      </c>
      <c r="R10" s="177">
        <v>12.59</v>
      </c>
      <c r="S10" s="177">
        <v>7.83</v>
      </c>
      <c r="T10" s="177">
        <v>0</v>
      </c>
      <c r="U10" s="177">
        <v>55.62</v>
      </c>
      <c r="V10" s="177">
        <v>5.39</v>
      </c>
      <c r="W10" s="177">
        <v>12.08</v>
      </c>
      <c r="X10" s="177">
        <v>43.79</v>
      </c>
      <c r="Y10" s="177">
        <v>0</v>
      </c>
      <c r="Z10">
        <v>0</v>
      </c>
      <c r="AA10" s="177">
        <v>12</v>
      </c>
      <c r="AB10" s="177">
        <v>0</v>
      </c>
      <c r="AC10" s="177">
        <v>0</v>
      </c>
      <c r="AD10" s="177">
        <v>0</v>
      </c>
      <c r="AE10" s="177">
        <v>51.09</v>
      </c>
      <c r="AF10" s="177">
        <v>0</v>
      </c>
      <c r="AG10" s="177">
        <v>0</v>
      </c>
      <c r="AH10" s="177">
        <v>0</v>
      </c>
      <c r="AI10" s="177">
        <v>82.93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75.180000000000007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19.02</v>
      </c>
      <c r="H11" s="177">
        <v>0</v>
      </c>
      <c r="I11" s="177">
        <v>0</v>
      </c>
      <c r="J11" s="177">
        <v>23.44</v>
      </c>
      <c r="K11" s="177">
        <v>9.11</v>
      </c>
      <c r="L11" s="177">
        <v>559.79999999999995</v>
      </c>
      <c r="M11" s="177">
        <v>27.31</v>
      </c>
      <c r="N11" s="177">
        <v>35.07</v>
      </c>
      <c r="O11" s="177">
        <v>0</v>
      </c>
      <c r="P11" s="177">
        <v>41.36</v>
      </c>
      <c r="Q11" s="177">
        <v>6.1</v>
      </c>
      <c r="R11" s="177">
        <v>12.59</v>
      </c>
      <c r="S11" s="177">
        <v>7.83</v>
      </c>
      <c r="T11" s="177">
        <v>0</v>
      </c>
      <c r="U11" s="177">
        <v>58.62</v>
      </c>
      <c r="V11" s="177">
        <v>5.39</v>
      </c>
      <c r="W11" s="177">
        <v>12.41</v>
      </c>
      <c r="X11" s="177">
        <v>43.79</v>
      </c>
      <c r="Y11" s="177">
        <v>0</v>
      </c>
      <c r="Z11">
        <v>0</v>
      </c>
      <c r="AA11" s="177">
        <v>12</v>
      </c>
      <c r="AB11" s="177">
        <v>0</v>
      </c>
      <c r="AC11" s="177">
        <v>0</v>
      </c>
      <c r="AD11" s="177">
        <v>0</v>
      </c>
      <c r="AE11" s="177">
        <v>51.09</v>
      </c>
      <c r="AF11" s="177">
        <v>0</v>
      </c>
      <c r="AG11" s="177">
        <v>0</v>
      </c>
      <c r="AH11" s="177">
        <v>0</v>
      </c>
      <c r="AI11" s="177">
        <v>86.17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75.180000000000007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19.02</v>
      </c>
      <c r="H12" s="177">
        <v>0</v>
      </c>
      <c r="I12" s="177">
        <v>0</v>
      </c>
      <c r="J12" s="177">
        <v>23.44</v>
      </c>
      <c r="K12" s="177">
        <v>9.11</v>
      </c>
      <c r="L12" s="177">
        <v>559.79999999999995</v>
      </c>
      <c r="M12" s="177">
        <v>27.31</v>
      </c>
      <c r="N12" s="177">
        <v>35.07</v>
      </c>
      <c r="O12" s="177">
        <v>0</v>
      </c>
      <c r="P12" s="177">
        <v>41.36</v>
      </c>
      <c r="Q12" s="177">
        <v>6.1</v>
      </c>
      <c r="R12" s="177">
        <v>12.59</v>
      </c>
      <c r="S12" s="177">
        <v>7.83</v>
      </c>
      <c r="T12" s="177">
        <v>0</v>
      </c>
      <c r="U12" s="177">
        <v>60.01</v>
      </c>
      <c r="V12" s="177">
        <v>5.39</v>
      </c>
      <c r="W12" s="177">
        <v>12.44</v>
      </c>
      <c r="X12" s="177">
        <v>43.79</v>
      </c>
      <c r="Y12" s="177">
        <v>0</v>
      </c>
      <c r="Z12">
        <v>0</v>
      </c>
      <c r="AA12" s="177">
        <v>12</v>
      </c>
      <c r="AB12" s="177">
        <v>0</v>
      </c>
      <c r="AC12" s="177">
        <v>0</v>
      </c>
      <c r="AD12" s="177">
        <v>0</v>
      </c>
      <c r="AE12" s="177">
        <v>51.09</v>
      </c>
      <c r="AF12" s="177">
        <v>0</v>
      </c>
      <c r="AG12" s="177">
        <v>0</v>
      </c>
      <c r="AH12" s="177">
        <v>0</v>
      </c>
      <c r="AI12" s="177">
        <v>86.17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75.180000000000007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19.02</v>
      </c>
      <c r="H13" s="177">
        <v>0</v>
      </c>
      <c r="I13" s="177">
        <v>0</v>
      </c>
      <c r="J13" s="177">
        <v>23.44</v>
      </c>
      <c r="K13" s="177">
        <v>9.11</v>
      </c>
      <c r="L13" s="177">
        <v>559.79999999999995</v>
      </c>
      <c r="M13" s="177">
        <v>27.31</v>
      </c>
      <c r="N13" s="177">
        <v>35.07</v>
      </c>
      <c r="O13" s="177">
        <v>0</v>
      </c>
      <c r="P13" s="177">
        <v>41.36</v>
      </c>
      <c r="Q13" s="177">
        <v>6.1</v>
      </c>
      <c r="R13" s="177">
        <v>12.59</v>
      </c>
      <c r="S13" s="177">
        <v>7.83</v>
      </c>
      <c r="T13" s="177">
        <v>0</v>
      </c>
      <c r="U13" s="177">
        <v>60.84</v>
      </c>
      <c r="V13" s="177">
        <v>5.39</v>
      </c>
      <c r="W13" s="177">
        <v>12.44</v>
      </c>
      <c r="X13" s="177">
        <v>43.79</v>
      </c>
      <c r="Y13" s="177">
        <v>0</v>
      </c>
      <c r="Z13">
        <v>0</v>
      </c>
      <c r="AA13" s="177">
        <v>12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86.17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75.180000000000007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19.02</v>
      </c>
      <c r="H14" s="177">
        <v>0</v>
      </c>
      <c r="I14" s="177">
        <v>0</v>
      </c>
      <c r="J14" s="177">
        <v>23.44</v>
      </c>
      <c r="K14" s="177">
        <v>9.11</v>
      </c>
      <c r="L14" s="177">
        <v>559.79999999999995</v>
      </c>
      <c r="M14" s="177">
        <v>27.31</v>
      </c>
      <c r="N14" s="177">
        <v>35.07</v>
      </c>
      <c r="O14" s="177">
        <v>0</v>
      </c>
      <c r="P14" s="177">
        <v>41.36</v>
      </c>
      <c r="Q14" s="177">
        <v>6.1</v>
      </c>
      <c r="R14" s="177">
        <v>12.59</v>
      </c>
      <c r="S14" s="177">
        <v>7.83</v>
      </c>
      <c r="T14" s="177">
        <v>0</v>
      </c>
      <c r="U14" s="177">
        <v>61.92</v>
      </c>
      <c r="V14" s="177">
        <v>5.39</v>
      </c>
      <c r="W14" s="177">
        <v>12.44</v>
      </c>
      <c r="X14" s="177">
        <v>43.79</v>
      </c>
      <c r="Y14" s="177">
        <v>0</v>
      </c>
      <c r="Z14">
        <v>0</v>
      </c>
      <c r="AA14" s="177">
        <v>12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86.17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75.180000000000007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0.82</v>
      </c>
      <c r="H15" s="177">
        <v>0</v>
      </c>
      <c r="I15" s="177">
        <v>0</v>
      </c>
      <c r="J15" s="177">
        <v>0.9</v>
      </c>
      <c r="K15" s="177">
        <v>9.11</v>
      </c>
      <c r="L15" s="177">
        <v>559.79999999999995</v>
      </c>
      <c r="M15" s="177">
        <v>27.31</v>
      </c>
      <c r="N15" s="177">
        <v>35.07</v>
      </c>
      <c r="O15" s="177">
        <v>0</v>
      </c>
      <c r="P15" s="177">
        <v>41.36</v>
      </c>
      <c r="Q15" s="177">
        <v>6.1</v>
      </c>
      <c r="R15" s="177">
        <v>12.59</v>
      </c>
      <c r="S15" s="177">
        <v>7.83</v>
      </c>
      <c r="T15" s="177">
        <v>0</v>
      </c>
      <c r="U15" s="177">
        <v>62.16</v>
      </c>
      <c r="V15" s="177">
        <v>5.39</v>
      </c>
      <c r="W15" s="177">
        <v>12.44</v>
      </c>
      <c r="X15" s="177">
        <v>43.79</v>
      </c>
      <c r="Y15" s="177">
        <v>0</v>
      </c>
      <c r="Z15">
        <v>0</v>
      </c>
      <c r="AA15" s="177">
        <v>12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86.17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75.180000000000007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9.11</v>
      </c>
      <c r="L16" s="177">
        <v>559.79999999999995</v>
      </c>
      <c r="M16" s="177">
        <v>27.31</v>
      </c>
      <c r="N16" s="177">
        <v>35.07</v>
      </c>
      <c r="O16" s="177">
        <v>0</v>
      </c>
      <c r="P16" s="177">
        <v>41.36</v>
      </c>
      <c r="Q16" s="177">
        <v>6.1</v>
      </c>
      <c r="R16" s="177">
        <v>12.59</v>
      </c>
      <c r="S16" s="177">
        <v>7.83</v>
      </c>
      <c r="T16" s="177">
        <v>0</v>
      </c>
      <c r="U16" s="177">
        <v>62.16</v>
      </c>
      <c r="V16" s="177">
        <v>5.39</v>
      </c>
      <c r="W16" s="177">
        <v>12.44</v>
      </c>
      <c r="X16" s="177">
        <v>43.79</v>
      </c>
      <c r="Y16" s="177">
        <v>0</v>
      </c>
      <c r="Z16">
        <v>0</v>
      </c>
      <c r="AA16" s="177">
        <v>12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87.01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75.180000000000007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9.11</v>
      </c>
      <c r="L17" s="177">
        <v>559.79999999999995</v>
      </c>
      <c r="M17" s="177">
        <v>27.31</v>
      </c>
      <c r="N17" s="177">
        <v>35.07</v>
      </c>
      <c r="O17" s="177">
        <v>0</v>
      </c>
      <c r="P17" s="177">
        <v>41.36</v>
      </c>
      <c r="Q17" s="177">
        <v>6.1</v>
      </c>
      <c r="R17" s="177">
        <v>12.59</v>
      </c>
      <c r="S17" s="177">
        <v>7.83</v>
      </c>
      <c r="T17" s="177">
        <v>0</v>
      </c>
      <c r="U17" s="177">
        <v>62.16</v>
      </c>
      <c r="V17" s="177">
        <v>5.39</v>
      </c>
      <c r="W17" s="177">
        <v>12.44</v>
      </c>
      <c r="X17" s="177">
        <v>43.79</v>
      </c>
      <c r="Y17" s="177">
        <v>0</v>
      </c>
      <c r="Z17">
        <v>0</v>
      </c>
      <c r="AA17" s="177">
        <v>12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87.01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75.180000000000007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9.11</v>
      </c>
      <c r="L18" s="177">
        <v>559.79999999999995</v>
      </c>
      <c r="M18" s="177">
        <v>27.31</v>
      </c>
      <c r="N18" s="177">
        <v>35.07</v>
      </c>
      <c r="O18" s="177">
        <v>0</v>
      </c>
      <c r="P18" s="177">
        <v>41.36</v>
      </c>
      <c r="Q18" s="177">
        <v>6.1</v>
      </c>
      <c r="R18" s="177">
        <v>12.59</v>
      </c>
      <c r="S18" s="177">
        <v>7.83</v>
      </c>
      <c r="T18" s="177">
        <v>0</v>
      </c>
      <c r="U18" s="177">
        <v>62.16</v>
      </c>
      <c r="V18" s="177">
        <v>5.39</v>
      </c>
      <c r="W18" s="177">
        <v>12.44</v>
      </c>
      <c r="X18" s="177">
        <v>43.79</v>
      </c>
      <c r="Y18" s="177">
        <v>0</v>
      </c>
      <c r="Z18">
        <v>0</v>
      </c>
      <c r="AA18" s="177">
        <v>12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87.01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75.180000000000007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9.11</v>
      </c>
      <c r="L19" s="177">
        <v>559.79999999999995</v>
      </c>
      <c r="M19" s="177">
        <v>27.31</v>
      </c>
      <c r="N19" s="177">
        <v>35.07</v>
      </c>
      <c r="O19" s="177">
        <v>0</v>
      </c>
      <c r="P19" s="177">
        <v>41.36</v>
      </c>
      <c r="Q19" s="177">
        <v>6.1</v>
      </c>
      <c r="R19" s="177">
        <v>12.59</v>
      </c>
      <c r="S19" s="177">
        <v>7.83</v>
      </c>
      <c r="T19" s="177">
        <v>0</v>
      </c>
      <c r="U19" s="177">
        <v>62.16</v>
      </c>
      <c r="V19" s="177">
        <v>5.39</v>
      </c>
      <c r="W19" s="177">
        <v>12.44</v>
      </c>
      <c r="X19" s="177">
        <v>43.79</v>
      </c>
      <c r="Y19" s="177">
        <v>0</v>
      </c>
      <c r="Z19">
        <v>0</v>
      </c>
      <c r="AA19" s="177">
        <v>12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87.01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75.180000000000007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9.11</v>
      </c>
      <c r="L20" s="177">
        <v>559.79999999999995</v>
      </c>
      <c r="M20" s="177">
        <v>27.31</v>
      </c>
      <c r="N20" s="177">
        <v>35.07</v>
      </c>
      <c r="O20" s="177">
        <v>0</v>
      </c>
      <c r="P20" s="177">
        <v>41.36</v>
      </c>
      <c r="Q20" s="177">
        <v>6.1</v>
      </c>
      <c r="R20" s="177">
        <v>12.59</v>
      </c>
      <c r="S20" s="177">
        <v>7.83</v>
      </c>
      <c r="T20" s="177">
        <v>0</v>
      </c>
      <c r="U20" s="177">
        <v>62.16</v>
      </c>
      <c r="V20" s="177">
        <v>5.39</v>
      </c>
      <c r="W20" s="177">
        <v>12.44</v>
      </c>
      <c r="X20" s="177">
        <v>43.79</v>
      </c>
      <c r="Y20" s="177">
        <v>0</v>
      </c>
      <c r="Z20">
        <v>0</v>
      </c>
      <c r="AA20" s="177">
        <v>12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87.01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75.180000000000007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9.11</v>
      </c>
      <c r="L21" s="177">
        <v>559.79999999999995</v>
      </c>
      <c r="M21" s="177">
        <v>27.31</v>
      </c>
      <c r="N21" s="177">
        <v>35.07</v>
      </c>
      <c r="O21" s="177">
        <v>0</v>
      </c>
      <c r="P21" s="177">
        <v>41.36</v>
      </c>
      <c r="Q21" s="177">
        <v>6.1</v>
      </c>
      <c r="R21" s="177">
        <v>12.59</v>
      </c>
      <c r="S21" s="177">
        <v>7.83</v>
      </c>
      <c r="T21" s="177">
        <v>0</v>
      </c>
      <c r="U21" s="177">
        <v>62.16</v>
      </c>
      <c r="V21" s="177">
        <v>5.39</v>
      </c>
      <c r="W21" s="177">
        <v>12.44</v>
      </c>
      <c r="X21" s="177">
        <v>43.79</v>
      </c>
      <c r="Y21" s="177">
        <v>0</v>
      </c>
      <c r="Z21">
        <v>0</v>
      </c>
      <c r="AA21" s="177">
        <v>12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87.01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75.180000000000007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9.11</v>
      </c>
      <c r="L22" s="177">
        <v>559.79999999999995</v>
      </c>
      <c r="M22" s="177">
        <v>27.31</v>
      </c>
      <c r="N22" s="177">
        <v>35.07</v>
      </c>
      <c r="O22" s="177">
        <v>0</v>
      </c>
      <c r="P22" s="177">
        <v>41.36</v>
      </c>
      <c r="Q22" s="177">
        <v>6.1</v>
      </c>
      <c r="R22" s="177">
        <v>12.59</v>
      </c>
      <c r="S22" s="177">
        <v>7.83</v>
      </c>
      <c r="T22" s="177">
        <v>0</v>
      </c>
      <c r="U22" s="177">
        <v>62.16</v>
      </c>
      <c r="V22" s="177">
        <v>5.39</v>
      </c>
      <c r="W22" s="177">
        <v>12.44</v>
      </c>
      <c r="X22" s="177">
        <v>43.79</v>
      </c>
      <c r="Y22" s="177">
        <v>0</v>
      </c>
      <c r="Z22">
        <v>0</v>
      </c>
      <c r="AA22" s="177">
        <v>12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87.01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75.180000000000007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9.11</v>
      </c>
      <c r="L23" s="177">
        <v>559.79999999999995</v>
      </c>
      <c r="M23" s="177">
        <v>27.31</v>
      </c>
      <c r="N23" s="177">
        <v>35.07</v>
      </c>
      <c r="O23" s="177">
        <v>0</v>
      </c>
      <c r="P23" s="177">
        <v>41.36</v>
      </c>
      <c r="Q23" s="177">
        <v>6.1</v>
      </c>
      <c r="R23" s="177">
        <v>12.59</v>
      </c>
      <c r="S23" s="177">
        <v>7.83</v>
      </c>
      <c r="T23" s="177">
        <v>0</v>
      </c>
      <c r="U23" s="177">
        <v>62.16</v>
      </c>
      <c r="V23" s="177">
        <v>5.39</v>
      </c>
      <c r="W23" s="177">
        <v>12.44</v>
      </c>
      <c r="X23" s="177">
        <v>43.79</v>
      </c>
      <c r="Y23" s="177">
        <v>0</v>
      </c>
      <c r="Z23">
        <v>0</v>
      </c>
      <c r="AA23" s="177">
        <v>12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87.01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75.180000000000007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9.11</v>
      </c>
      <c r="L24" s="177">
        <v>559.79999999999995</v>
      </c>
      <c r="M24" s="177">
        <v>27.31</v>
      </c>
      <c r="N24" s="177">
        <v>35.07</v>
      </c>
      <c r="O24" s="177">
        <v>0</v>
      </c>
      <c r="P24" s="177">
        <v>41.36</v>
      </c>
      <c r="Q24" s="177">
        <v>6.1</v>
      </c>
      <c r="R24" s="177">
        <v>12.59</v>
      </c>
      <c r="S24" s="177">
        <v>7.83</v>
      </c>
      <c r="T24" s="177">
        <v>0</v>
      </c>
      <c r="U24" s="177">
        <v>62.16</v>
      </c>
      <c r="V24" s="177">
        <v>5.39</v>
      </c>
      <c r="W24" s="177">
        <v>12.44</v>
      </c>
      <c r="X24" s="177">
        <v>43.79</v>
      </c>
      <c r="Y24" s="177">
        <v>0</v>
      </c>
      <c r="Z24">
        <v>0</v>
      </c>
      <c r="AA24" s="177">
        <v>12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87.01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75.180000000000007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9.11</v>
      </c>
      <c r="L25" s="177">
        <v>559.79999999999995</v>
      </c>
      <c r="M25" s="177">
        <v>27.31</v>
      </c>
      <c r="N25" s="177">
        <v>35.07</v>
      </c>
      <c r="O25" s="177">
        <v>0</v>
      </c>
      <c r="P25" s="177">
        <v>41.36</v>
      </c>
      <c r="Q25" s="177">
        <v>6.1</v>
      </c>
      <c r="R25" s="177">
        <v>12.59</v>
      </c>
      <c r="S25" s="177">
        <v>7.83</v>
      </c>
      <c r="T25" s="177">
        <v>0</v>
      </c>
      <c r="U25" s="177">
        <v>62.16</v>
      </c>
      <c r="V25" s="177">
        <v>5.39</v>
      </c>
      <c r="W25" s="177">
        <v>12.44</v>
      </c>
      <c r="X25" s="177">
        <v>43.79</v>
      </c>
      <c r="Y25" s="177">
        <v>0</v>
      </c>
      <c r="Z25">
        <v>0</v>
      </c>
      <c r="AA25" s="177">
        <v>12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87.01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75.180000000000007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9.11</v>
      </c>
      <c r="L26" s="177">
        <v>559.79999999999995</v>
      </c>
      <c r="M26" s="177">
        <v>27.31</v>
      </c>
      <c r="N26" s="177">
        <v>35.07</v>
      </c>
      <c r="O26" s="177">
        <v>0</v>
      </c>
      <c r="P26" s="177">
        <v>41.36</v>
      </c>
      <c r="Q26" s="177">
        <v>6.1</v>
      </c>
      <c r="R26" s="177">
        <v>12.59</v>
      </c>
      <c r="S26" s="177">
        <v>7.83</v>
      </c>
      <c r="T26" s="177">
        <v>0</v>
      </c>
      <c r="U26" s="177">
        <v>62.16</v>
      </c>
      <c r="V26" s="177">
        <v>5.39</v>
      </c>
      <c r="W26" s="177">
        <v>12.44</v>
      </c>
      <c r="X26" s="177">
        <v>43.79</v>
      </c>
      <c r="Y26" s="177">
        <v>0</v>
      </c>
      <c r="Z26">
        <v>0</v>
      </c>
      <c r="AA26" s="177">
        <v>12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87.01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75.180000000000007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9.11</v>
      </c>
      <c r="L27" s="177">
        <v>559.79999999999995</v>
      </c>
      <c r="M27" s="177">
        <v>27.31</v>
      </c>
      <c r="N27" s="177">
        <v>35.07</v>
      </c>
      <c r="O27" s="177">
        <v>0</v>
      </c>
      <c r="P27" s="177">
        <v>41.36</v>
      </c>
      <c r="Q27" s="177">
        <v>6.1</v>
      </c>
      <c r="R27" s="177">
        <v>12.59</v>
      </c>
      <c r="S27" s="177">
        <v>7.83</v>
      </c>
      <c r="T27" s="177">
        <v>0</v>
      </c>
      <c r="U27" s="177">
        <v>62.16</v>
      </c>
      <c r="V27" s="177">
        <v>5.39</v>
      </c>
      <c r="W27" s="177">
        <v>12.44</v>
      </c>
      <c r="X27" s="177">
        <v>43.79</v>
      </c>
      <c r="Y27" s="177">
        <v>0</v>
      </c>
      <c r="Z27">
        <v>0</v>
      </c>
      <c r="AA27" s="177">
        <v>12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87.01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75.180000000000007</v>
      </c>
      <c r="AQ27" s="177">
        <v>26.78</v>
      </c>
      <c r="AR27" s="177">
        <v>7.75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9.11</v>
      </c>
      <c r="L28" s="177">
        <v>559.79999999999995</v>
      </c>
      <c r="M28" s="177">
        <v>27.31</v>
      </c>
      <c r="N28" s="177">
        <v>35.07</v>
      </c>
      <c r="O28" s="177">
        <v>0</v>
      </c>
      <c r="P28" s="177">
        <v>41.36</v>
      </c>
      <c r="Q28" s="177">
        <v>6.1</v>
      </c>
      <c r="R28" s="177">
        <v>12.59</v>
      </c>
      <c r="S28" s="177">
        <v>7.83</v>
      </c>
      <c r="T28" s="177">
        <v>0</v>
      </c>
      <c r="U28" s="177">
        <v>62.16</v>
      </c>
      <c r="V28" s="177">
        <v>5.39</v>
      </c>
      <c r="W28" s="177">
        <v>12.44</v>
      </c>
      <c r="X28" s="177">
        <v>43.79</v>
      </c>
      <c r="Y28" s="177">
        <v>0</v>
      </c>
      <c r="Z28">
        <v>0</v>
      </c>
      <c r="AA28" s="177">
        <v>12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87.01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75.180000000000007</v>
      </c>
      <c r="AQ28" s="177">
        <v>26.78</v>
      </c>
      <c r="AR28" s="177">
        <v>13.47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9.11</v>
      </c>
      <c r="L29" s="177">
        <v>559.79999999999995</v>
      </c>
      <c r="M29" s="177">
        <v>27.31</v>
      </c>
      <c r="N29" s="177">
        <v>35.07</v>
      </c>
      <c r="O29" s="177">
        <v>0</v>
      </c>
      <c r="P29" s="177">
        <v>41.36</v>
      </c>
      <c r="Q29" s="177">
        <v>6.1</v>
      </c>
      <c r="R29" s="177">
        <v>12.59</v>
      </c>
      <c r="S29" s="177">
        <v>7.83</v>
      </c>
      <c r="T29" s="177">
        <v>0</v>
      </c>
      <c r="U29" s="177">
        <v>62.16</v>
      </c>
      <c r="V29" s="177">
        <v>5.39</v>
      </c>
      <c r="W29" s="177">
        <v>12.44</v>
      </c>
      <c r="X29" s="177">
        <v>43.79</v>
      </c>
      <c r="Y29" s="177">
        <v>0</v>
      </c>
      <c r="Z29">
        <v>0</v>
      </c>
      <c r="AA29" s="177">
        <v>12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87.01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75.180000000000007</v>
      </c>
      <c r="AQ29" s="177">
        <v>26.78</v>
      </c>
      <c r="AR29" s="177">
        <v>19.43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4.8600000000000003</v>
      </c>
      <c r="L30" s="177">
        <v>483.85</v>
      </c>
      <c r="M30" s="177">
        <v>27.31</v>
      </c>
      <c r="N30" s="177">
        <v>35.07</v>
      </c>
      <c r="O30" s="177">
        <v>0</v>
      </c>
      <c r="P30" s="177">
        <v>41.36</v>
      </c>
      <c r="Q30" s="177">
        <v>2.9</v>
      </c>
      <c r="R30" s="177">
        <v>12.59</v>
      </c>
      <c r="S30" s="177">
        <v>4.2</v>
      </c>
      <c r="T30" s="177">
        <v>0</v>
      </c>
      <c r="U30" s="177">
        <v>62.16</v>
      </c>
      <c r="V30" s="177">
        <v>5.39</v>
      </c>
      <c r="W30" s="177">
        <v>12.44</v>
      </c>
      <c r="X30" s="177">
        <v>43.79</v>
      </c>
      <c r="Y30" s="177">
        <v>0</v>
      </c>
      <c r="Z30">
        <v>0</v>
      </c>
      <c r="AA30" s="177">
        <v>12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75.180000000000007</v>
      </c>
      <c r="AQ30" s="177">
        <v>26.78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4.84</v>
      </c>
      <c r="L31" s="177">
        <v>416.1</v>
      </c>
      <c r="M31" s="177">
        <v>27.31</v>
      </c>
      <c r="N31" s="177">
        <v>35.07</v>
      </c>
      <c r="O31" s="177">
        <v>0</v>
      </c>
      <c r="P31" s="177">
        <v>41.36</v>
      </c>
      <c r="Q31" s="177">
        <v>2.9</v>
      </c>
      <c r="R31" s="177">
        <v>12.59</v>
      </c>
      <c r="S31" s="177">
        <v>4.2</v>
      </c>
      <c r="T31" s="177">
        <v>0</v>
      </c>
      <c r="U31" s="177">
        <v>62.16</v>
      </c>
      <c r="V31" s="177">
        <v>5.39</v>
      </c>
      <c r="W31" s="177">
        <v>12.44</v>
      </c>
      <c r="X31" s="177">
        <v>43.79</v>
      </c>
      <c r="Y31" s="177">
        <v>0</v>
      </c>
      <c r="Z31">
        <v>0</v>
      </c>
      <c r="AA31" s="177">
        <v>12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75.180000000000007</v>
      </c>
      <c r="AQ31" s="177">
        <v>26.89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4.84</v>
      </c>
      <c r="L32" s="177">
        <v>348.37</v>
      </c>
      <c r="M32" s="177">
        <v>27.31</v>
      </c>
      <c r="N32" s="177">
        <v>35.07</v>
      </c>
      <c r="O32" s="177">
        <v>0</v>
      </c>
      <c r="P32" s="177">
        <v>41.36</v>
      </c>
      <c r="Q32" s="177">
        <v>2.9</v>
      </c>
      <c r="R32" s="177">
        <v>12.59</v>
      </c>
      <c r="S32" s="177">
        <v>4.2</v>
      </c>
      <c r="T32" s="177">
        <v>0</v>
      </c>
      <c r="U32" s="177">
        <v>62.16</v>
      </c>
      <c r="V32" s="177">
        <v>5.39</v>
      </c>
      <c r="W32" s="177">
        <v>12.44</v>
      </c>
      <c r="X32" s="177">
        <v>43.79</v>
      </c>
      <c r="Y32" s="177">
        <v>0</v>
      </c>
      <c r="Z32">
        <v>0</v>
      </c>
      <c r="AA32" s="177">
        <v>12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75.180000000000007</v>
      </c>
      <c r="AQ32" s="177">
        <v>26.89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4.84</v>
      </c>
      <c r="L33" s="177">
        <v>319.04000000000002</v>
      </c>
      <c r="M33" s="177">
        <v>27.31</v>
      </c>
      <c r="N33" s="177">
        <v>35.07</v>
      </c>
      <c r="O33" s="177">
        <v>0</v>
      </c>
      <c r="P33" s="177">
        <v>41.36</v>
      </c>
      <c r="Q33" s="177">
        <v>1.34</v>
      </c>
      <c r="R33" s="177">
        <v>5.13</v>
      </c>
      <c r="S33" s="177">
        <v>0.21</v>
      </c>
      <c r="T33" s="177">
        <v>0</v>
      </c>
      <c r="U33" s="177">
        <v>62.16</v>
      </c>
      <c r="V33" s="177">
        <v>0</v>
      </c>
      <c r="W33" s="177">
        <v>1.94</v>
      </c>
      <c r="X33" s="177">
        <v>11.61</v>
      </c>
      <c r="Y33" s="177">
        <v>0</v>
      </c>
      <c r="Z33">
        <v>0</v>
      </c>
      <c r="AA33" s="177">
        <v>12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33.869999999999997</v>
      </c>
      <c r="AQ33" s="177">
        <v>8.76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5</v>
      </c>
      <c r="L34" s="177">
        <v>307.72000000000003</v>
      </c>
      <c r="M34" s="177">
        <v>27.31</v>
      </c>
      <c r="N34" s="177">
        <v>35.07</v>
      </c>
      <c r="O34" s="177">
        <v>0</v>
      </c>
      <c r="P34" s="177">
        <v>41.36</v>
      </c>
      <c r="Q34" s="177">
        <v>1.34</v>
      </c>
      <c r="R34" s="177">
        <v>0</v>
      </c>
      <c r="S34" s="177">
        <v>0.21</v>
      </c>
      <c r="T34" s="177">
        <v>0</v>
      </c>
      <c r="U34" s="177">
        <v>62.16</v>
      </c>
      <c r="V34" s="177">
        <v>0</v>
      </c>
      <c r="W34" s="177">
        <v>1.94</v>
      </c>
      <c r="X34" s="177">
        <v>11.61</v>
      </c>
      <c r="Y34" s="177">
        <v>0</v>
      </c>
      <c r="Z34">
        <v>0</v>
      </c>
      <c r="AA34" s="177">
        <v>12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33.869999999999997</v>
      </c>
      <c r="AQ34" s="177">
        <v>8.76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307.72000000000003</v>
      </c>
      <c r="M35" s="177">
        <v>27.31</v>
      </c>
      <c r="N35" s="177">
        <v>35.07</v>
      </c>
      <c r="O35" s="177">
        <v>0</v>
      </c>
      <c r="P35" s="177">
        <v>41.36</v>
      </c>
      <c r="Q35" s="177">
        <v>1.31</v>
      </c>
      <c r="R35" s="177">
        <v>0</v>
      </c>
      <c r="S35" s="177">
        <v>0.14000000000000001</v>
      </c>
      <c r="T35" s="177">
        <v>0</v>
      </c>
      <c r="U35" s="177">
        <v>62.16</v>
      </c>
      <c r="V35" s="177">
        <v>0</v>
      </c>
      <c r="W35" s="177">
        <v>1.94</v>
      </c>
      <c r="X35" s="177">
        <v>11.61</v>
      </c>
      <c r="Y35" s="177">
        <v>0</v>
      </c>
      <c r="Z35">
        <v>0</v>
      </c>
      <c r="AA35" s="177">
        <v>12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34.06</v>
      </c>
      <c r="AQ35" s="177">
        <v>8.76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307.72000000000003</v>
      </c>
      <c r="M36" s="177">
        <v>27.31</v>
      </c>
      <c r="N36" s="177">
        <v>35.07</v>
      </c>
      <c r="O36" s="177">
        <v>0</v>
      </c>
      <c r="P36" s="177">
        <v>41.36</v>
      </c>
      <c r="Q36" s="177">
        <v>1.31</v>
      </c>
      <c r="R36" s="177">
        <v>0</v>
      </c>
      <c r="S36" s="177">
        <v>0.14000000000000001</v>
      </c>
      <c r="T36" s="177">
        <v>0</v>
      </c>
      <c r="U36" s="177">
        <v>62.16</v>
      </c>
      <c r="V36" s="177">
        <v>0</v>
      </c>
      <c r="W36" s="177">
        <v>1.94</v>
      </c>
      <c r="X36" s="177">
        <v>11.61</v>
      </c>
      <c r="Y36" s="177">
        <v>0</v>
      </c>
      <c r="Z36">
        <v>0</v>
      </c>
      <c r="AA36" s="177">
        <v>12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34.06</v>
      </c>
      <c r="AQ36" s="177">
        <v>8.76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307.72000000000003</v>
      </c>
      <c r="M37" s="177">
        <v>27.31</v>
      </c>
      <c r="N37" s="177">
        <v>35.07</v>
      </c>
      <c r="O37" s="177">
        <v>0</v>
      </c>
      <c r="P37" s="177">
        <v>41.36</v>
      </c>
      <c r="Q37" s="177">
        <v>1.32</v>
      </c>
      <c r="R37" s="177">
        <v>0</v>
      </c>
      <c r="S37" s="177">
        <v>7.0000000000000007E-2</v>
      </c>
      <c r="T37" s="177">
        <v>0</v>
      </c>
      <c r="U37" s="177">
        <v>62.16</v>
      </c>
      <c r="V37" s="177">
        <v>0</v>
      </c>
      <c r="W37" s="177">
        <v>1.94</v>
      </c>
      <c r="X37" s="177">
        <v>11.61</v>
      </c>
      <c r="Y37" s="177">
        <v>0</v>
      </c>
      <c r="Z37">
        <v>0</v>
      </c>
      <c r="AA37" s="177">
        <v>12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34.06</v>
      </c>
      <c r="AQ37" s="177">
        <v>8.76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307.72000000000003</v>
      </c>
      <c r="M38" s="177">
        <v>27.31</v>
      </c>
      <c r="N38" s="177">
        <v>35.07</v>
      </c>
      <c r="O38" s="177">
        <v>0</v>
      </c>
      <c r="P38" s="177">
        <v>41.36</v>
      </c>
      <c r="Q38" s="177">
        <v>1.32</v>
      </c>
      <c r="R38" s="177">
        <v>0</v>
      </c>
      <c r="S38" s="177">
        <v>7.0000000000000007E-2</v>
      </c>
      <c r="T38" s="177">
        <v>0</v>
      </c>
      <c r="U38" s="177">
        <v>62.16</v>
      </c>
      <c r="V38" s="177">
        <v>0</v>
      </c>
      <c r="W38" s="177">
        <v>1.94</v>
      </c>
      <c r="X38" s="177">
        <v>11.61</v>
      </c>
      <c r="Y38" s="177">
        <v>0</v>
      </c>
      <c r="Z38">
        <v>0</v>
      </c>
      <c r="AA38" s="177">
        <v>12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34.06</v>
      </c>
      <c r="AQ38" s="177">
        <v>8.76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4.84</v>
      </c>
      <c r="L39" s="177">
        <v>314.58</v>
      </c>
      <c r="M39" s="177">
        <v>27.31</v>
      </c>
      <c r="N39" s="177">
        <v>35.07</v>
      </c>
      <c r="O39" s="177">
        <v>0</v>
      </c>
      <c r="P39" s="177">
        <v>41.36</v>
      </c>
      <c r="Q39" s="177">
        <v>1.26</v>
      </c>
      <c r="R39" s="177">
        <v>0</v>
      </c>
      <c r="S39" s="177">
        <v>0.15</v>
      </c>
      <c r="T39" s="177">
        <v>0</v>
      </c>
      <c r="U39" s="177">
        <v>62.16</v>
      </c>
      <c r="V39" s="177">
        <v>0</v>
      </c>
      <c r="W39" s="177">
        <v>1.94</v>
      </c>
      <c r="X39" s="177">
        <v>11.61</v>
      </c>
      <c r="Y39" s="177">
        <v>0</v>
      </c>
      <c r="Z39">
        <v>0</v>
      </c>
      <c r="AA39" s="177">
        <v>12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34.06</v>
      </c>
      <c r="AQ39" s="177">
        <v>8.76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4.84</v>
      </c>
      <c r="L40" s="177">
        <v>314.58</v>
      </c>
      <c r="M40" s="177">
        <v>27.31</v>
      </c>
      <c r="N40" s="177">
        <v>35.07</v>
      </c>
      <c r="O40" s="177">
        <v>0</v>
      </c>
      <c r="P40" s="177">
        <v>41.36</v>
      </c>
      <c r="Q40" s="177">
        <v>1.26</v>
      </c>
      <c r="R40" s="177">
        <v>0</v>
      </c>
      <c r="S40" s="177">
        <v>0.15</v>
      </c>
      <c r="T40" s="177">
        <v>0</v>
      </c>
      <c r="U40" s="177">
        <v>62.16</v>
      </c>
      <c r="V40" s="177">
        <v>0</v>
      </c>
      <c r="W40" s="177">
        <v>1.94</v>
      </c>
      <c r="X40" s="177">
        <v>11.61</v>
      </c>
      <c r="Y40" s="177">
        <v>0</v>
      </c>
      <c r="Z40">
        <v>0</v>
      </c>
      <c r="AA40" s="177">
        <v>12</v>
      </c>
      <c r="AB40" s="177">
        <v>0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34.06</v>
      </c>
      <c r="AQ40" s="177">
        <v>8.76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4.84</v>
      </c>
      <c r="L41" s="177">
        <v>314.58</v>
      </c>
      <c r="M41" s="177">
        <v>27.31</v>
      </c>
      <c r="N41" s="177">
        <v>35.07</v>
      </c>
      <c r="O41" s="177">
        <v>0</v>
      </c>
      <c r="P41" s="177">
        <v>41.36</v>
      </c>
      <c r="Q41" s="177">
        <v>1.26</v>
      </c>
      <c r="R41" s="177">
        <v>0</v>
      </c>
      <c r="S41" s="177">
        <v>0.15</v>
      </c>
      <c r="T41" s="177">
        <v>0</v>
      </c>
      <c r="U41" s="177">
        <v>62.16</v>
      </c>
      <c r="V41" s="177">
        <v>0</v>
      </c>
      <c r="W41" s="177">
        <v>1.85</v>
      </c>
      <c r="X41" s="177">
        <v>11.61</v>
      </c>
      <c r="Y41" s="177">
        <v>0</v>
      </c>
      <c r="Z41">
        <v>0</v>
      </c>
      <c r="AA41" s="177">
        <v>12</v>
      </c>
      <c r="AB41" s="177">
        <v>0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34.06</v>
      </c>
      <c r="AQ41" s="177">
        <v>8.76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4.84</v>
      </c>
      <c r="L42" s="177">
        <v>314.58</v>
      </c>
      <c r="M42" s="177">
        <v>27.31</v>
      </c>
      <c r="N42" s="177">
        <v>35.07</v>
      </c>
      <c r="O42" s="177">
        <v>0</v>
      </c>
      <c r="P42" s="177">
        <v>41.36</v>
      </c>
      <c r="Q42" s="177">
        <v>1.26</v>
      </c>
      <c r="R42" s="177">
        <v>0</v>
      </c>
      <c r="S42" s="177">
        <v>0.15</v>
      </c>
      <c r="T42" s="177">
        <v>0</v>
      </c>
      <c r="U42" s="177">
        <v>62.16</v>
      </c>
      <c r="V42" s="177">
        <v>0</v>
      </c>
      <c r="W42" s="177">
        <v>1.85</v>
      </c>
      <c r="X42" s="177">
        <v>11.61</v>
      </c>
      <c r="Y42" s="177">
        <v>0</v>
      </c>
      <c r="Z42">
        <v>0</v>
      </c>
      <c r="AA42" s="177">
        <v>12</v>
      </c>
      <c r="AB42" s="177">
        <v>0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34.06</v>
      </c>
      <c r="AQ42" s="177">
        <v>8.76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4.84</v>
      </c>
      <c r="L43" s="177">
        <v>315.49</v>
      </c>
      <c r="M43" s="177">
        <v>27.31</v>
      </c>
      <c r="N43" s="177">
        <v>35.07</v>
      </c>
      <c r="O43" s="177">
        <v>0</v>
      </c>
      <c r="P43" s="177">
        <v>41.36</v>
      </c>
      <c r="Q43" s="177">
        <v>0</v>
      </c>
      <c r="R43" s="177">
        <v>0</v>
      </c>
      <c r="S43" s="177">
        <v>0.22</v>
      </c>
      <c r="T43" s="177">
        <v>0</v>
      </c>
      <c r="U43" s="177">
        <v>62.16</v>
      </c>
      <c r="V43" s="177">
        <v>3.21</v>
      </c>
      <c r="W43" s="177">
        <v>1.75</v>
      </c>
      <c r="X43" s="177">
        <v>11.61</v>
      </c>
      <c r="Y43" s="177">
        <v>0</v>
      </c>
      <c r="Z43">
        <v>0</v>
      </c>
      <c r="AA43" s="177">
        <v>12</v>
      </c>
      <c r="AB43" s="177">
        <v>0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33.869999999999997</v>
      </c>
      <c r="AQ43" s="177">
        <v>8.7100000000000009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4.84</v>
      </c>
      <c r="L44" s="177">
        <v>315.49</v>
      </c>
      <c r="M44" s="177">
        <v>27.31</v>
      </c>
      <c r="N44" s="177">
        <v>35.07</v>
      </c>
      <c r="O44" s="177">
        <v>0</v>
      </c>
      <c r="P44" s="177">
        <v>41.36</v>
      </c>
      <c r="Q44" s="177">
        <v>0</v>
      </c>
      <c r="R44" s="177">
        <v>0</v>
      </c>
      <c r="S44" s="177">
        <v>0.22</v>
      </c>
      <c r="T44" s="177">
        <v>0</v>
      </c>
      <c r="U44" s="177">
        <v>62.16</v>
      </c>
      <c r="V44" s="177">
        <v>3.21</v>
      </c>
      <c r="W44" s="177">
        <v>1.86</v>
      </c>
      <c r="X44" s="177">
        <v>11.61</v>
      </c>
      <c r="Y44" s="177">
        <v>0</v>
      </c>
      <c r="Z44">
        <v>0</v>
      </c>
      <c r="AA44" s="177">
        <v>12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33.869999999999997</v>
      </c>
      <c r="AQ44" s="177">
        <v>8.7100000000000009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4.84</v>
      </c>
      <c r="L45" s="177">
        <v>315.49</v>
      </c>
      <c r="M45" s="177">
        <v>27.31</v>
      </c>
      <c r="N45" s="177">
        <v>35.07</v>
      </c>
      <c r="O45" s="177">
        <v>0</v>
      </c>
      <c r="P45" s="177">
        <v>41.36</v>
      </c>
      <c r="Q45" s="177">
        <v>0</v>
      </c>
      <c r="R45" s="177">
        <v>0</v>
      </c>
      <c r="S45" s="177">
        <v>0.22</v>
      </c>
      <c r="T45" s="177">
        <v>0</v>
      </c>
      <c r="U45" s="177">
        <v>62.16</v>
      </c>
      <c r="V45" s="177">
        <v>3.21</v>
      </c>
      <c r="W45" s="177">
        <v>1.86</v>
      </c>
      <c r="X45" s="177">
        <v>11.61</v>
      </c>
      <c r="Y45" s="177">
        <v>0</v>
      </c>
      <c r="Z45">
        <v>0</v>
      </c>
      <c r="AA45" s="177">
        <v>12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33.869999999999997</v>
      </c>
      <c r="AQ45" s="177">
        <v>8.7100000000000009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4.84</v>
      </c>
      <c r="L46" s="177">
        <v>315.49</v>
      </c>
      <c r="M46" s="177">
        <v>27.31</v>
      </c>
      <c r="N46" s="177">
        <v>35.07</v>
      </c>
      <c r="O46" s="177">
        <v>0</v>
      </c>
      <c r="P46" s="177">
        <v>41.36</v>
      </c>
      <c r="Q46" s="177">
        <v>0</v>
      </c>
      <c r="R46" s="177">
        <v>0</v>
      </c>
      <c r="S46" s="177">
        <v>0.22</v>
      </c>
      <c r="T46" s="177">
        <v>0</v>
      </c>
      <c r="U46" s="177">
        <v>62.16</v>
      </c>
      <c r="V46" s="177">
        <v>3.21</v>
      </c>
      <c r="W46" s="177">
        <v>1.86</v>
      </c>
      <c r="X46" s="177">
        <v>11.61</v>
      </c>
      <c r="Y46" s="177">
        <v>0</v>
      </c>
      <c r="Z46">
        <v>0</v>
      </c>
      <c r="AA46" s="177">
        <v>12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33.869999999999997</v>
      </c>
      <c r="AQ46" s="177">
        <v>8.7100000000000009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4.84</v>
      </c>
      <c r="L47" s="177">
        <v>307.73</v>
      </c>
      <c r="M47" s="177">
        <v>27.31</v>
      </c>
      <c r="N47" s="177">
        <v>35.07</v>
      </c>
      <c r="O47" s="177">
        <v>0</v>
      </c>
      <c r="P47" s="177">
        <v>41.36</v>
      </c>
      <c r="Q47" s="177">
        <v>0</v>
      </c>
      <c r="R47" s="177">
        <v>0</v>
      </c>
      <c r="S47" s="177">
        <v>0</v>
      </c>
      <c r="T47" s="177">
        <v>0</v>
      </c>
      <c r="U47" s="177">
        <v>62.16</v>
      </c>
      <c r="V47" s="177">
        <v>3.21</v>
      </c>
      <c r="W47" s="177">
        <v>1.86</v>
      </c>
      <c r="X47" s="177">
        <v>11.61</v>
      </c>
      <c r="Y47" s="177">
        <v>0</v>
      </c>
      <c r="Z47">
        <v>0</v>
      </c>
      <c r="AA47" s="177">
        <v>12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33.869999999999997</v>
      </c>
      <c r="AQ47" s="177">
        <v>8.7100000000000009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4.84</v>
      </c>
      <c r="L48" s="177">
        <v>307.73</v>
      </c>
      <c r="M48" s="177">
        <v>27.31</v>
      </c>
      <c r="N48" s="177">
        <v>35.07</v>
      </c>
      <c r="O48" s="177">
        <v>0</v>
      </c>
      <c r="P48" s="177">
        <v>41.36</v>
      </c>
      <c r="Q48" s="177">
        <v>0</v>
      </c>
      <c r="R48" s="177">
        <v>0</v>
      </c>
      <c r="S48" s="177">
        <v>0</v>
      </c>
      <c r="T48" s="177">
        <v>0</v>
      </c>
      <c r="U48" s="177">
        <v>62.16</v>
      </c>
      <c r="V48" s="177">
        <v>3.21</v>
      </c>
      <c r="W48" s="177">
        <v>1.86</v>
      </c>
      <c r="X48" s="177">
        <v>11.61</v>
      </c>
      <c r="Y48" s="177">
        <v>0</v>
      </c>
      <c r="Z48">
        <v>0</v>
      </c>
      <c r="AA48" s="177">
        <v>12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33.869999999999997</v>
      </c>
      <c r="AQ48" s="177">
        <v>8.7100000000000009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4.8499999999999996</v>
      </c>
      <c r="L49" s="177">
        <v>307.73</v>
      </c>
      <c r="M49" s="177">
        <v>27.31</v>
      </c>
      <c r="N49" s="177">
        <v>35.07</v>
      </c>
      <c r="O49" s="177">
        <v>0</v>
      </c>
      <c r="P49" s="177">
        <v>41.36</v>
      </c>
      <c r="Q49" s="177">
        <v>2.9</v>
      </c>
      <c r="R49" s="177">
        <v>0</v>
      </c>
      <c r="S49" s="177">
        <v>3.87</v>
      </c>
      <c r="T49" s="177">
        <v>0</v>
      </c>
      <c r="U49" s="177">
        <v>62.16</v>
      </c>
      <c r="V49" s="177">
        <v>0</v>
      </c>
      <c r="W49" s="177">
        <v>1.94</v>
      </c>
      <c r="X49" s="177">
        <v>12.58</v>
      </c>
      <c r="Y49" s="177">
        <v>0</v>
      </c>
      <c r="Z49">
        <v>0</v>
      </c>
      <c r="AA49" s="177">
        <v>12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73.430000000000007</v>
      </c>
      <c r="AQ49" s="177">
        <v>26.17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4.84</v>
      </c>
      <c r="L50" s="177">
        <v>307.73</v>
      </c>
      <c r="M50" s="177">
        <v>27.31</v>
      </c>
      <c r="N50" s="177">
        <v>35.07</v>
      </c>
      <c r="O50" s="177">
        <v>0</v>
      </c>
      <c r="P50" s="177">
        <v>41.36</v>
      </c>
      <c r="Q50" s="177">
        <v>0</v>
      </c>
      <c r="R50" s="177">
        <v>0</v>
      </c>
      <c r="S50" s="177">
        <v>0</v>
      </c>
      <c r="T50" s="177">
        <v>0</v>
      </c>
      <c r="U50" s="177">
        <v>62.16</v>
      </c>
      <c r="V50" s="177">
        <v>0</v>
      </c>
      <c r="W50" s="177">
        <v>1.94</v>
      </c>
      <c r="X50" s="177">
        <v>12.58</v>
      </c>
      <c r="Y50" s="177">
        <v>0</v>
      </c>
      <c r="Z50">
        <v>0</v>
      </c>
      <c r="AA50" s="177">
        <v>12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47.13</v>
      </c>
      <c r="AQ50" s="177">
        <v>8.4600000000000009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4.84</v>
      </c>
      <c r="L51" s="177">
        <v>307.87</v>
      </c>
      <c r="M51" s="177">
        <v>27.31</v>
      </c>
      <c r="N51" s="177">
        <v>35.07</v>
      </c>
      <c r="O51" s="177">
        <v>0</v>
      </c>
      <c r="P51" s="177">
        <v>41.36</v>
      </c>
      <c r="Q51" s="177">
        <v>2.9</v>
      </c>
      <c r="R51" s="177">
        <v>0</v>
      </c>
      <c r="S51" s="177">
        <v>3.87</v>
      </c>
      <c r="T51" s="177">
        <v>0</v>
      </c>
      <c r="U51" s="177">
        <v>62.16</v>
      </c>
      <c r="V51" s="177">
        <v>0</v>
      </c>
      <c r="W51" s="177">
        <v>1.94</v>
      </c>
      <c r="X51" s="177">
        <v>12.58</v>
      </c>
      <c r="Y51" s="177">
        <v>0</v>
      </c>
      <c r="Z51">
        <v>0</v>
      </c>
      <c r="AA51" s="177">
        <v>12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33.869999999999997</v>
      </c>
      <c r="AQ51" s="177">
        <v>7.74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4.84</v>
      </c>
      <c r="L52" s="177">
        <v>307.73</v>
      </c>
      <c r="M52" s="177">
        <v>27.31</v>
      </c>
      <c r="N52" s="177">
        <v>35.07</v>
      </c>
      <c r="O52" s="177">
        <v>0</v>
      </c>
      <c r="P52" s="177">
        <v>41.36</v>
      </c>
      <c r="Q52" s="177">
        <v>2.9</v>
      </c>
      <c r="R52" s="177">
        <v>0</v>
      </c>
      <c r="S52" s="177">
        <v>3.87</v>
      </c>
      <c r="T52" s="177">
        <v>0</v>
      </c>
      <c r="U52" s="177">
        <v>62.16</v>
      </c>
      <c r="V52" s="177">
        <v>0</v>
      </c>
      <c r="W52" s="177">
        <v>1.94</v>
      </c>
      <c r="X52" s="177">
        <v>12.58</v>
      </c>
      <c r="Y52" s="177">
        <v>0</v>
      </c>
      <c r="Z52">
        <v>0</v>
      </c>
      <c r="AA52" s="177">
        <v>11.8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33.869999999999997</v>
      </c>
      <c r="AQ52" s="177">
        <v>7.74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4.84</v>
      </c>
      <c r="L53" s="177">
        <v>312.45999999999998</v>
      </c>
      <c r="M53" s="177">
        <v>27.31</v>
      </c>
      <c r="N53" s="177">
        <v>35.07</v>
      </c>
      <c r="O53" s="177">
        <v>0</v>
      </c>
      <c r="P53" s="177">
        <v>41.36</v>
      </c>
      <c r="Q53" s="177">
        <v>0</v>
      </c>
      <c r="R53" s="177">
        <v>0</v>
      </c>
      <c r="S53" s="177">
        <v>0</v>
      </c>
      <c r="T53" s="177">
        <v>0</v>
      </c>
      <c r="U53" s="177">
        <v>62.16</v>
      </c>
      <c r="V53" s="177">
        <v>3.46</v>
      </c>
      <c r="W53" s="177">
        <v>1.94</v>
      </c>
      <c r="X53" s="177">
        <v>43.79</v>
      </c>
      <c r="Y53" s="177">
        <v>0</v>
      </c>
      <c r="Z53">
        <v>0</v>
      </c>
      <c r="AA53" s="177">
        <v>11.8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33.869999999999997</v>
      </c>
      <c r="AQ53" s="177">
        <v>7.74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4.84</v>
      </c>
      <c r="L54" s="177">
        <v>312.45999999999998</v>
      </c>
      <c r="M54" s="177">
        <v>27.31</v>
      </c>
      <c r="N54" s="177">
        <v>35.07</v>
      </c>
      <c r="O54" s="177">
        <v>0</v>
      </c>
      <c r="P54" s="177">
        <v>41.36</v>
      </c>
      <c r="Q54" s="177">
        <v>0</v>
      </c>
      <c r="R54" s="177">
        <v>0</v>
      </c>
      <c r="S54" s="177">
        <v>0</v>
      </c>
      <c r="T54" s="177">
        <v>0</v>
      </c>
      <c r="U54" s="177">
        <v>62.16</v>
      </c>
      <c r="V54" s="177">
        <v>3.46</v>
      </c>
      <c r="W54" s="177">
        <v>1.94</v>
      </c>
      <c r="X54" s="177">
        <v>43.79</v>
      </c>
      <c r="Y54" s="177">
        <v>0</v>
      </c>
      <c r="Z54">
        <v>0</v>
      </c>
      <c r="AA54" s="177">
        <v>12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33.869999999999997</v>
      </c>
      <c r="AQ54" s="177">
        <v>7.74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4.84</v>
      </c>
      <c r="L55" s="177">
        <v>312.45999999999998</v>
      </c>
      <c r="M55" s="177">
        <v>27.31</v>
      </c>
      <c r="N55" s="177">
        <v>35.07</v>
      </c>
      <c r="O55" s="177">
        <v>0</v>
      </c>
      <c r="P55" s="177">
        <v>41.36</v>
      </c>
      <c r="Q55" s="177">
        <v>2.9</v>
      </c>
      <c r="R55" s="177">
        <v>0</v>
      </c>
      <c r="S55" s="177">
        <v>3.87</v>
      </c>
      <c r="T55" s="177">
        <v>0</v>
      </c>
      <c r="U55" s="177">
        <v>62.16</v>
      </c>
      <c r="V55" s="177">
        <v>3.46</v>
      </c>
      <c r="W55" s="177">
        <v>1.94</v>
      </c>
      <c r="X55" s="177">
        <v>43.79</v>
      </c>
      <c r="Y55" s="177">
        <v>0</v>
      </c>
      <c r="Z55">
        <v>0</v>
      </c>
      <c r="AA55" s="177">
        <v>12</v>
      </c>
      <c r="AB55" s="177">
        <v>6.53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33.869999999999997</v>
      </c>
      <c r="AQ55" s="177">
        <v>7.74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4.84</v>
      </c>
      <c r="L56" s="177">
        <v>312.45999999999998</v>
      </c>
      <c r="M56" s="177">
        <v>27.31</v>
      </c>
      <c r="N56" s="177">
        <v>35.07</v>
      </c>
      <c r="O56" s="177">
        <v>0</v>
      </c>
      <c r="P56" s="177">
        <v>41.36</v>
      </c>
      <c r="Q56" s="177">
        <v>2.9</v>
      </c>
      <c r="R56" s="177">
        <v>0</v>
      </c>
      <c r="S56" s="177">
        <v>3.87</v>
      </c>
      <c r="T56" s="177">
        <v>0</v>
      </c>
      <c r="U56" s="177">
        <v>62.16</v>
      </c>
      <c r="V56" s="177">
        <v>3.46</v>
      </c>
      <c r="W56" s="177">
        <v>1.94</v>
      </c>
      <c r="X56" s="177">
        <v>43.79</v>
      </c>
      <c r="Y56" s="177">
        <v>0</v>
      </c>
      <c r="Z56">
        <v>0</v>
      </c>
      <c r="AA56" s="177">
        <v>12</v>
      </c>
      <c r="AB56" s="177">
        <v>6.53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33.869999999999997</v>
      </c>
      <c r="AQ56" s="177">
        <v>7.74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4.84</v>
      </c>
      <c r="L57" s="177">
        <v>309.02999999999997</v>
      </c>
      <c r="M57" s="177">
        <v>27.31</v>
      </c>
      <c r="N57" s="177">
        <v>35.07</v>
      </c>
      <c r="O57" s="177">
        <v>0</v>
      </c>
      <c r="P57" s="177">
        <v>41.36</v>
      </c>
      <c r="Q57" s="177">
        <v>2.9</v>
      </c>
      <c r="R57" s="177">
        <v>0</v>
      </c>
      <c r="S57" s="177">
        <v>3.87</v>
      </c>
      <c r="T57" s="177">
        <v>0</v>
      </c>
      <c r="U57" s="177">
        <v>62.16</v>
      </c>
      <c r="V57" s="177">
        <v>3.46</v>
      </c>
      <c r="W57" s="177">
        <v>1.94</v>
      </c>
      <c r="X57" s="177">
        <v>43.79</v>
      </c>
      <c r="Y57" s="177">
        <v>0</v>
      </c>
      <c r="Z57">
        <v>0</v>
      </c>
      <c r="AA57" s="177">
        <v>12</v>
      </c>
      <c r="AB57" s="177">
        <v>6.53</v>
      </c>
      <c r="AC57" s="177">
        <v>0</v>
      </c>
      <c r="AD57" s="177">
        <v>0</v>
      </c>
      <c r="AE57" s="177">
        <v>51.09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33.869999999999997</v>
      </c>
      <c r="AQ57" s="177">
        <v>7.74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4.84</v>
      </c>
      <c r="L58" s="177">
        <v>309.02999999999997</v>
      </c>
      <c r="M58" s="177">
        <v>27.31</v>
      </c>
      <c r="N58" s="177">
        <v>35.07</v>
      </c>
      <c r="O58" s="177">
        <v>0</v>
      </c>
      <c r="P58" s="177">
        <v>41.36</v>
      </c>
      <c r="Q58" s="177">
        <v>2.9</v>
      </c>
      <c r="R58" s="177">
        <v>3.87</v>
      </c>
      <c r="S58" s="177">
        <v>3.87</v>
      </c>
      <c r="T58" s="177">
        <v>0</v>
      </c>
      <c r="U58" s="177">
        <v>62.16</v>
      </c>
      <c r="V58" s="177">
        <v>3.46</v>
      </c>
      <c r="W58" s="177">
        <v>1.94</v>
      </c>
      <c r="X58" s="177">
        <v>43.79</v>
      </c>
      <c r="Y58" s="177">
        <v>0</v>
      </c>
      <c r="Z58">
        <v>0</v>
      </c>
      <c r="AA58" s="177">
        <v>12</v>
      </c>
      <c r="AB58" s="177">
        <v>7.42</v>
      </c>
      <c r="AC58" s="177">
        <v>0</v>
      </c>
      <c r="AD58" s="177">
        <v>0</v>
      </c>
      <c r="AE58" s="177">
        <v>51.09</v>
      </c>
      <c r="AF58" s="177">
        <v>0</v>
      </c>
      <c r="AG58" s="177">
        <v>0</v>
      </c>
      <c r="AH58" s="177">
        <v>0</v>
      </c>
      <c r="AI58" s="177">
        <v>61.18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33.869999999999997</v>
      </c>
      <c r="AQ58" s="177">
        <v>7.74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1.87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4.84</v>
      </c>
      <c r="L59" s="177">
        <v>309.02999999999997</v>
      </c>
      <c r="M59" s="177">
        <v>27.31</v>
      </c>
      <c r="N59" s="177">
        <v>35.07</v>
      </c>
      <c r="O59" s="177">
        <v>0</v>
      </c>
      <c r="P59" s="177">
        <v>41.36</v>
      </c>
      <c r="Q59" s="177">
        <v>2.9</v>
      </c>
      <c r="R59" s="177">
        <v>3.87</v>
      </c>
      <c r="S59" s="177">
        <v>3.87</v>
      </c>
      <c r="T59" s="177">
        <v>0</v>
      </c>
      <c r="U59" s="177">
        <v>62.16</v>
      </c>
      <c r="V59" s="177">
        <v>3.46</v>
      </c>
      <c r="W59" s="177">
        <v>1.94</v>
      </c>
      <c r="X59" s="177">
        <v>43.79</v>
      </c>
      <c r="Y59" s="177">
        <v>0</v>
      </c>
      <c r="Z59">
        <v>0</v>
      </c>
      <c r="AA59" s="177">
        <v>12</v>
      </c>
      <c r="AB59" s="177">
        <v>7.42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61.18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33.869999999999997</v>
      </c>
      <c r="AQ59" s="177">
        <v>7.74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1.87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4.84</v>
      </c>
      <c r="L60" s="177">
        <v>309.02999999999997</v>
      </c>
      <c r="M60" s="177">
        <v>27.31</v>
      </c>
      <c r="N60" s="177">
        <v>35.07</v>
      </c>
      <c r="O60" s="177">
        <v>0</v>
      </c>
      <c r="P60" s="177">
        <v>41.36</v>
      </c>
      <c r="Q60" s="177">
        <v>2.9</v>
      </c>
      <c r="R60" s="177">
        <v>3.87</v>
      </c>
      <c r="S60" s="177">
        <v>3.87</v>
      </c>
      <c r="T60" s="177">
        <v>0</v>
      </c>
      <c r="U60" s="177">
        <v>62.16</v>
      </c>
      <c r="V60" s="177">
        <v>3.46</v>
      </c>
      <c r="W60" s="177">
        <v>1.94</v>
      </c>
      <c r="X60" s="177">
        <v>43.79</v>
      </c>
      <c r="Y60" s="177">
        <v>0</v>
      </c>
      <c r="Z60">
        <v>0</v>
      </c>
      <c r="AA60" s="177">
        <v>12</v>
      </c>
      <c r="AB60" s="177">
        <v>7.42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61.18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33.869999999999997</v>
      </c>
      <c r="AQ60" s="177">
        <v>7.74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1.87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4.84</v>
      </c>
      <c r="L61" s="177">
        <v>307.73</v>
      </c>
      <c r="M61" s="177">
        <v>27.31</v>
      </c>
      <c r="N61" s="177">
        <v>35.07</v>
      </c>
      <c r="O61" s="177">
        <v>0</v>
      </c>
      <c r="P61" s="177">
        <v>41.36</v>
      </c>
      <c r="Q61" s="177">
        <v>2.9</v>
      </c>
      <c r="R61" s="177">
        <v>3.87</v>
      </c>
      <c r="S61" s="177">
        <v>3.87</v>
      </c>
      <c r="T61" s="177">
        <v>0</v>
      </c>
      <c r="U61" s="177">
        <v>62.16</v>
      </c>
      <c r="V61" s="177">
        <v>3.46</v>
      </c>
      <c r="W61" s="177">
        <v>2.16</v>
      </c>
      <c r="X61" s="177">
        <v>43.79</v>
      </c>
      <c r="Y61" s="177">
        <v>0</v>
      </c>
      <c r="Z61">
        <v>0</v>
      </c>
      <c r="AA61" s="177">
        <v>12</v>
      </c>
      <c r="AB61" s="177">
        <v>7.42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53.06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75.180000000000007</v>
      </c>
      <c r="AQ61" s="177">
        <v>7.74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1.87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4.83</v>
      </c>
      <c r="L62" s="177">
        <v>387.08</v>
      </c>
      <c r="M62" s="177">
        <v>27.31</v>
      </c>
      <c r="N62" s="177">
        <v>35.07</v>
      </c>
      <c r="O62" s="177">
        <v>0</v>
      </c>
      <c r="P62" s="177">
        <v>41.36</v>
      </c>
      <c r="Q62" s="177">
        <v>2.9</v>
      </c>
      <c r="R62" s="177">
        <v>12.59</v>
      </c>
      <c r="S62" s="177">
        <v>3.87</v>
      </c>
      <c r="T62" s="177">
        <v>0</v>
      </c>
      <c r="U62" s="177">
        <v>62.16</v>
      </c>
      <c r="V62" s="177">
        <v>3.46</v>
      </c>
      <c r="W62" s="177">
        <v>12.44</v>
      </c>
      <c r="X62" s="177">
        <v>43.79</v>
      </c>
      <c r="Y62" s="177">
        <v>0</v>
      </c>
      <c r="Z62">
        <v>0</v>
      </c>
      <c r="AA62" s="177">
        <v>12</v>
      </c>
      <c r="AB62" s="177">
        <v>7.42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53.06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75.180000000000007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0.16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4.84</v>
      </c>
      <c r="L63" s="177">
        <v>483.85</v>
      </c>
      <c r="M63" s="177">
        <v>27.31</v>
      </c>
      <c r="N63" s="177">
        <v>35.07</v>
      </c>
      <c r="O63" s="177">
        <v>0</v>
      </c>
      <c r="P63" s="177">
        <v>41.36</v>
      </c>
      <c r="Q63" s="177">
        <v>2.9</v>
      </c>
      <c r="R63" s="177">
        <v>12.59</v>
      </c>
      <c r="S63" s="177">
        <v>3.87</v>
      </c>
      <c r="T63" s="177">
        <v>0</v>
      </c>
      <c r="U63" s="177">
        <v>62.16</v>
      </c>
      <c r="V63" s="177">
        <v>3.46</v>
      </c>
      <c r="W63" s="177">
        <v>12.08</v>
      </c>
      <c r="X63" s="177">
        <v>43.79</v>
      </c>
      <c r="Y63" s="177">
        <v>0</v>
      </c>
      <c r="Z63">
        <v>0</v>
      </c>
      <c r="AA63" s="177">
        <v>11.6</v>
      </c>
      <c r="AB63" s="177">
        <v>7.42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53.06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75.180000000000007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4.84</v>
      </c>
      <c r="L64" s="177">
        <v>512.88</v>
      </c>
      <c r="M64" s="177">
        <v>27.31</v>
      </c>
      <c r="N64" s="177">
        <v>35.07</v>
      </c>
      <c r="O64" s="177">
        <v>0</v>
      </c>
      <c r="P64" s="177">
        <v>41.36</v>
      </c>
      <c r="Q64" s="177">
        <v>2.9</v>
      </c>
      <c r="R64" s="177">
        <v>12.59</v>
      </c>
      <c r="S64" s="177">
        <v>3.87</v>
      </c>
      <c r="T64" s="177">
        <v>0</v>
      </c>
      <c r="U64" s="177">
        <v>62.16</v>
      </c>
      <c r="V64" s="177">
        <v>3.46</v>
      </c>
      <c r="W64" s="177">
        <v>12.08</v>
      </c>
      <c r="X64" s="177">
        <v>43.79</v>
      </c>
      <c r="Y64" s="177">
        <v>0</v>
      </c>
      <c r="Z64">
        <v>0</v>
      </c>
      <c r="AA64" s="177">
        <v>0</v>
      </c>
      <c r="AB64" s="177">
        <v>6.82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50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75.180000000000007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4.84</v>
      </c>
      <c r="L65" s="177">
        <v>512.88</v>
      </c>
      <c r="M65" s="177">
        <v>27.31</v>
      </c>
      <c r="N65" s="177">
        <v>35.07</v>
      </c>
      <c r="O65" s="177">
        <v>0</v>
      </c>
      <c r="P65" s="177">
        <v>41.36</v>
      </c>
      <c r="Q65" s="177">
        <v>2.9</v>
      </c>
      <c r="R65" s="177">
        <v>12.59</v>
      </c>
      <c r="S65" s="177">
        <v>3.87</v>
      </c>
      <c r="T65" s="177">
        <v>0</v>
      </c>
      <c r="U65" s="177">
        <v>62.16</v>
      </c>
      <c r="V65" s="177">
        <v>3.46</v>
      </c>
      <c r="W65" s="177">
        <v>12.08</v>
      </c>
      <c r="X65" s="177">
        <v>43.79</v>
      </c>
      <c r="Y65" s="177">
        <v>0</v>
      </c>
      <c r="Z65">
        <v>0</v>
      </c>
      <c r="AA65" s="177">
        <v>0</v>
      </c>
      <c r="AB65" s="177">
        <v>6.82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50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75.180000000000007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4.84</v>
      </c>
      <c r="L66" s="177">
        <v>512.88</v>
      </c>
      <c r="M66" s="177">
        <v>27.31</v>
      </c>
      <c r="N66" s="177">
        <v>35.07</v>
      </c>
      <c r="O66" s="177">
        <v>0</v>
      </c>
      <c r="P66" s="177">
        <v>41.36</v>
      </c>
      <c r="Q66" s="177">
        <v>2.9</v>
      </c>
      <c r="R66" s="177">
        <v>12.59</v>
      </c>
      <c r="S66" s="177">
        <v>3.87</v>
      </c>
      <c r="T66" s="177">
        <v>0</v>
      </c>
      <c r="U66" s="177">
        <v>62.16</v>
      </c>
      <c r="V66" s="177">
        <v>3.46</v>
      </c>
      <c r="W66" s="177">
        <v>12.08</v>
      </c>
      <c r="X66" s="177">
        <v>43.79</v>
      </c>
      <c r="Y66" s="177">
        <v>0</v>
      </c>
      <c r="Z66">
        <v>0</v>
      </c>
      <c r="AA66" s="177">
        <v>0</v>
      </c>
      <c r="AB66" s="177">
        <v>6.82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50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75.180000000000007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4.84</v>
      </c>
      <c r="L67" s="177">
        <v>512.88</v>
      </c>
      <c r="M67" s="177">
        <v>27.31</v>
      </c>
      <c r="N67" s="177">
        <v>35.07</v>
      </c>
      <c r="O67" s="177">
        <v>0</v>
      </c>
      <c r="P67" s="177">
        <v>41.36</v>
      </c>
      <c r="Q67" s="177">
        <v>2.9</v>
      </c>
      <c r="R67" s="177">
        <v>12.59</v>
      </c>
      <c r="S67" s="177">
        <v>3.87</v>
      </c>
      <c r="T67" s="177">
        <v>0</v>
      </c>
      <c r="U67" s="177">
        <v>62.16</v>
      </c>
      <c r="V67" s="177">
        <v>3.46</v>
      </c>
      <c r="W67" s="177">
        <v>12.08</v>
      </c>
      <c r="X67" s="177">
        <v>43.79</v>
      </c>
      <c r="Y67" s="177">
        <v>0</v>
      </c>
      <c r="Z67">
        <v>0</v>
      </c>
      <c r="AA67" s="177">
        <v>0</v>
      </c>
      <c r="AB67" s="177">
        <v>6.82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48.7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75.180000000000007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4.84</v>
      </c>
      <c r="L68" s="177">
        <v>512.88</v>
      </c>
      <c r="M68" s="177">
        <v>27.31</v>
      </c>
      <c r="N68" s="177">
        <v>35.07</v>
      </c>
      <c r="O68" s="177">
        <v>0</v>
      </c>
      <c r="P68" s="177">
        <v>41.36</v>
      </c>
      <c r="Q68" s="177">
        <v>2.9</v>
      </c>
      <c r="R68" s="177">
        <v>12.59</v>
      </c>
      <c r="S68" s="177">
        <v>3.87</v>
      </c>
      <c r="T68" s="177">
        <v>0</v>
      </c>
      <c r="U68" s="177">
        <v>62.16</v>
      </c>
      <c r="V68" s="177">
        <v>3.46</v>
      </c>
      <c r="W68" s="177">
        <v>12.08</v>
      </c>
      <c r="X68" s="177">
        <v>43.79</v>
      </c>
      <c r="Y68" s="177">
        <v>0</v>
      </c>
      <c r="Z68">
        <v>0</v>
      </c>
      <c r="AA68" s="177">
        <v>0</v>
      </c>
      <c r="AB68" s="177">
        <v>6.82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48.7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75.180000000000007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4.84</v>
      </c>
      <c r="L69" s="177">
        <v>512.88</v>
      </c>
      <c r="M69" s="177">
        <v>27.31</v>
      </c>
      <c r="N69" s="177">
        <v>35.07</v>
      </c>
      <c r="O69" s="177">
        <v>0</v>
      </c>
      <c r="P69" s="177">
        <v>41.36</v>
      </c>
      <c r="Q69" s="177">
        <v>2.9</v>
      </c>
      <c r="R69" s="177">
        <v>12.59</v>
      </c>
      <c r="S69" s="177">
        <v>3.87</v>
      </c>
      <c r="T69" s="177">
        <v>0</v>
      </c>
      <c r="U69" s="177">
        <v>62.16</v>
      </c>
      <c r="V69" s="177">
        <v>3.46</v>
      </c>
      <c r="W69" s="177">
        <v>12.08</v>
      </c>
      <c r="X69" s="177">
        <v>43.79</v>
      </c>
      <c r="Y69" s="177">
        <v>0</v>
      </c>
      <c r="Z69">
        <v>0</v>
      </c>
      <c r="AA69" s="177">
        <v>11.8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48.7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75.180000000000007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4.84</v>
      </c>
      <c r="L70" s="177">
        <v>512.88</v>
      </c>
      <c r="M70" s="177">
        <v>27.31</v>
      </c>
      <c r="N70" s="177">
        <v>35.07</v>
      </c>
      <c r="O70" s="177">
        <v>0</v>
      </c>
      <c r="P70" s="177">
        <v>41.36</v>
      </c>
      <c r="Q70" s="177">
        <v>2.9</v>
      </c>
      <c r="R70" s="177">
        <v>12.59</v>
      </c>
      <c r="S70" s="177">
        <v>3.87</v>
      </c>
      <c r="T70" s="177">
        <v>0</v>
      </c>
      <c r="U70" s="177">
        <v>62.16</v>
      </c>
      <c r="V70" s="177">
        <v>3.46</v>
      </c>
      <c r="W70" s="177">
        <v>12.08</v>
      </c>
      <c r="X70" s="177">
        <v>43.79</v>
      </c>
      <c r="Y70" s="177">
        <v>0</v>
      </c>
      <c r="Z70">
        <v>0</v>
      </c>
      <c r="AA70" s="177">
        <v>11.8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48.7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75.180000000000007</v>
      </c>
      <c r="AQ70" s="177">
        <v>26.78</v>
      </c>
      <c r="AR70" s="177">
        <v>22.68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4.84</v>
      </c>
      <c r="L71" s="177">
        <v>454.82</v>
      </c>
      <c r="M71" s="177">
        <v>27.31</v>
      </c>
      <c r="N71" s="177">
        <v>35.07</v>
      </c>
      <c r="O71" s="177">
        <v>0</v>
      </c>
      <c r="P71" s="177">
        <v>41.36</v>
      </c>
      <c r="Q71" s="177">
        <v>2.9</v>
      </c>
      <c r="R71" s="177">
        <v>12.59</v>
      </c>
      <c r="S71" s="177">
        <v>3.87</v>
      </c>
      <c r="T71" s="177">
        <v>0</v>
      </c>
      <c r="U71" s="177">
        <v>62.16</v>
      </c>
      <c r="V71" s="177">
        <v>3.46</v>
      </c>
      <c r="W71" s="177">
        <v>12.08</v>
      </c>
      <c r="X71" s="177">
        <v>43.79</v>
      </c>
      <c r="Y71" s="177">
        <v>0</v>
      </c>
      <c r="Z71">
        <v>0</v>
      </c>
      <c r="AA71" s="177">
        <v>11.8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48.7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75.180000000000007</v>
      </c>
      <c r="AQ71" s="177">
        <v>26.78</v>
      </c>
      <c r="AR71" s="177">
        <v>20.43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4.84</v>
      </c>
      <c r="L72" s="177">
        <v>454.82</v>
      </c>
      <c r="M72" s="177">
        <v>27.31</v>
      </c>
      <c r="N72" s="177">
        <v>35.07</v>
      </c>
      <c r="O72" s="177">
        <v>0</v>
      </c>
      <c r="P72" s="177">
        <v>41.36</v>
      </c>
      <c r="Q72" s="177">
        <v>2.9</v>
      </c>
      <c r="R72" s="177">
        <v>12.59</v>
      </c>
      <c r="S72" s="177">
        <v>3.87</v>
      </c>
      <c r="T72" s="177">
        <v>0</v>
      </c>
      <c r="U72" s="177">
        <v>62.16</v>
      </c>
      <c r="V72" s="177">
        <v>3.46</v>
      </c>
      <c r="W72" s="177">
        <v>12.08</v>
      </c>
      <c r="X72" s="177">
        <v>43.79</v>
      </c>
      <c r="Y72" s="177">
        <v>0</v>
      </c>
      <c r="Z72">
        <v>0</v>
      </c>
      <c r="AA72" s="177">
        <v>11.8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48.7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75.180000000000007</v>
      </c>
      <c r="AQ72" s="177">
        <v>26.78</v>
      </c>
      <c r="AR72" s="177">
        <v>18.87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4.84</v>
      </c>
      <c r="L73" s="177">
        <v>387.08</v>
      </c>
      <c r="M73" s="177">
        <v>27.31</v>
      </c>
      <c r="N73" s="177">
        <v>35.07</v>
      </c>
      <c r="O73" s="177">
        <v>0</v>
      </c>
      <c r="P73" s="177">
        <v>41.36</v>
      </c>
      <c r="Q73" s="177">
        <v>2.97</v>
      </c>
      <c r="R73" s="177">
        <v>12.59</v>
      </c>
      <c r="S73" s="177">
        <v>3.87</v>
      </c>
      <c r="T73" s="177">
        <v>0</v>
      </c>
      <c r="U73" s="177">
        <v>62.16</v>
      </c>
      <c r="V73" s="177">
        <v>3.46</v>
      </c>
      <c r="W73" s="177">
        <v>12.08</v>
      </c>
      <c r="X73" s="177">
        <v>43.79</v>
      </c>
      <c r="Y73" s="177">
        <v>0</v>
      </c>
      <c r="Z73">
        <v>0</v>
      </c>
      <c r="AA73" s="177">
        <v>11.8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48.7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75.180000000000007</v>
      </c>
      <c r="AQ73" s="177">
        <v>26.78</v>
      </c>
      <c r="AR73" s="177">
        <v>11.89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4.84</v>
      </c>
      <c r="L74" s="177">
        <v>307.73</v>
      </c>
      <c r="M74" s="177">
        <v>27.31</v>
      </c>
      <c r="N74" s="177">
        <v>35.07</v>
      </c>
      <c r="O74" s="177">
        <v>0</v>
      </c>
      <c r="P74" s="177">
        <v>41.36</v>
      </c>
      <c r="Q74" s="177">
        <v>2.97</v>
      </c>
      <c r="R74" s="177">
        <v>12.59</v>
      </c>
      <c r="S74" s="177">
        <v>3.87</v>
      </c>
      <c r="T74" s="177">
        <v>0</v>
      </c>
      <c r="U74" s="177">
        <v>62.16</v>
      </c>
      <c r="V74" s="177">
        <v>3.46</v>
      </c>
      <c r="W74" s="177">
        <v>12.08</v>
      </c>
      <c r="X74" s="177">
        <v>43.79</v>
      </c>
      <c r="Y74" s="177">
        <v>0</v>
      </c>
      <c r="Z74">
        <v>0</v>
      </c>
      <c r="AA74" s="177">
        <v>11.8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48.7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75.180000000000007</v>
      </c>
      <c r="AQ74" s="177">
        <v>26.78</v>
      </c>
      <c r="AR74" s="177">
        <v>6.07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4.84</v>
      </c>
      <c r="L75" s="177">
        <v>307.73</v>
      </c>
      <c r="M75" s="177">
        <v>27.31</v>
      </c>
      <c r="N75" s="177">
        <v>35.07</v>
      </c>
      <c r="O75" s="177">
        <v>0</v>
      </c>
      <c r="P75" s="177">
        <v>41.36</v>
      </c>
      <c r="Q75" s="177">
        <v>3</v>
      </c>
      <c r="R75" s="177">
        <v>12.59</v>
      </c>
      <c r="S75" s="177">
        <v>4.1100000000000003</v>
      </c>
      <c r="T75" s="177">
        <v>0</v>
      </c>
      <c r="U75" s="177">
        <v>62.16</v>
      </c>
      <c r="V75" s="177">
        <v>3.46</v>
      </c>
      <c r="W75" s="177">
        <v>12.07</v>
      </c>
      <c r="X75" s="177">
        <v>43.79</v>
      </c>
      <c r="Y75" s="177">
        <v>0</v>
      </c>
      <c r="Z75">
        <v>0</v>
      </c>
      <c r="AA75" s="177">
        <v>11.8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49.51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75.180000000000007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4.84</v>
      </c>
      <c r="L76" s="177">
        <v>307.73</v>
      </c>
      <c r="M76" s="177">
        <v>27.31</v>
      </c>
      <c r="N76" s="177">
        <v>35.07</v>
      </c>
      <c r="O76" s="177">
        <v>0</v>
      </c>
      <c r="P76" s="177">
        <v>41.36</v>
      </c>
      <c r="Q76" s="177">
        <v>2.9</v>
      </c>
      <c r="R76" s="177">
        <v>12.59</v>
      </c>
      <c r="S76" s="177">
        <v>3.87</v>
      </c>
      <c r="T76" s="177">
        <v>0</v>
      </c>
      <c r="U76" s="177">
        <v>62.16</v>
      </c>
      <c r="V76" s="177">
        <v>3.46</v>
      </c>
      <c r="W76" s="177">
        <v>12.07</v>
      </c>
      <c r="X76" s="177">
        <v>43.79</v>
      </c>
      <c r="Y76" s="177">
        <v>0</v>
      </c>
      <c r="Z76">
        <v>0</v>
      </c>
      <c r="AA76" s="177">
        <v>11.8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49.51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75.180000000000007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4.84</v>
      </c>
      <c r="L77" s="177">
        <v>307.73</v>
      </c>
      <c r="M77" s="177">
        <v>27.31</v>
      </c>
      <c r="N77" s="177">
        <v>35.07</v>
      </c>
      <c r="O77" s="177">
        <v>0</v>
      </c>
      <c r="P77" s="177">
        <v>41.36</v>
      </c>
      <c r="Q77" s="177">
        <v>2.9</v>
      </c>
      <c r="R77" s="177">
        <v>12.59</v>
      </c>
      <c r="S77" s="177">
        <v>3.87</v>
      </c>
      <c r="T77" s="177">
        <v>0</v>
      </c>
      <c r="U77" s="177">
        <v>62.16</v>
      </c>
      <c r="V77" s="177">
        <v>3.46</v>
      </c>
      <c r="W77" s="177">
        <v>12.07</v>
      </c>
      <c r="X77" s="177">
        <v>43.79</v>
      </c>
      <c r="Y77" s="177">
        <v>0</v>
      </c>
      <c r="Z77">
        <v>0</v>
      </c>
      <c r="AA77" s="177">
        <v>11.8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49.51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75.180000000000007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4.84</v>
      </c>
      <c r="L78" s="177">
        <v>389.51</v>
      </c>
      <c r="M78" s="177">
        <v>27.31</v>
      </c>
      <c r="N78" s="177">
        <v>35.07</v>
      </c>
      <c r="O78" s="177">
        <v>0</v>
      </c>
      <c r="P78" s="177">
        <v>41.36</v>
      </c>
      <c r="Q78" s="177">
        <v>2.9</v>
      </c>
      <c r="R78" s="177">
        <v>12.59</v>
      </c>
      <c r="S78" s="177">
        <v>3.87</v>
      </c>
      <c r="T78" s="177">
        <v>0</v>
      </c>
      <c r="U78" s="177">
        <v>62.16</v>
      </c>
      <c r="V78" s="177">
        <v>3.46</v>
      </c>
      <c r="W78" s="177">
        <v>12.07</v>
      </c>
      <c r="X78" s="177">
        <v>43.79</v>
      </c>
      <c r="Y78" s="177">
        <v>0</v>
      </c>
      <c r="Z78">
        <v>0</v>
      </c>
      <c r="AA78" s="177">
        <v>11.8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49.51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75.180000000000007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9.11</v>
      </c>
      <c r="L79" s="177">
        <v>512.61</v>
      </c>
      <c r="M79" s="177">
        <v>27.31</v>
      </c>
      <c r="N79" s="177">
        <v>35.07</v>
      </c>
      <c r="O79" s="177">
        <v>0</v>
      </c>
      <c r="P79" s="177">
        <v>41.36</v>
      </c>
      <c r="Q79" s="177">
        <v>5.93</v>
      </c>
      <c r="R79" s="177">
        <v>12.59</v>
      </c>
      <c r="S79" s="177">
        <v>7.83</v>
      </c>
      <c r="T79" s="177">
        <v>0</v>
      </c>
      <c r="U79" s="177">
        <v>62.16</v>
      </c>
      <c r="V79" s="177">
        <v>3.46</v>
      </c>
      <c r="W79" s="177">
        <v>12.25</v>
      </c>
      <c r="X79" s="177">
        <v>43.79</v>
      </c>
      <c r="Y79" s="177">
        <v>0</v>
      </c>
      <c r="Z79">
        <v>0</v>
      </c>
      <c r="AA79" s="177">
        <v>11.8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65.09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75.180000000000007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9.11</v>
      </c>
      <c r="L80" s="177">
        <v>559.79999999999995</v>
      </c>
      <c r="M80" s="177">
        <v>27.31</v>
      </c>
      <c r="N80" s="177">
        <v>35.07</v>
      </c>
      <c r="O80" s="177">
        <v>0</v>
      </c>
      <c r="P80" s="177">
        <v>41.36</v>
      </c>
      <c r="Q80" s="177">
        <v>5.93</v>
      </c>
      <c r="R80" s="177">
        <v>12.59</v>
      </c>
      <c r="S80" s="177">
        <v>7.83</v>
      </c>
      <c r="T80" s="177">
        <v>0</v>
      </c>
      <c r="U80" s="177">
        <v>62.16</v>
      </c>
      <c r="V80" s="177">
        <v>3.46</v>
      </c>
      <c r="W80" s="177">
        <v>12.25</v>
      </c>
      <c r="X80" s="177">
        <v>43.79</v>
      </c>
      <c r="Y80" s="177">
        <v>0</v>
      </c>
      <c r="Z80">
        <v>0</v>
      </c>
      <c r="AA80" s="177">
        <v>11.8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65.09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75.180000000000007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9.11</v>
      </c>
      <c r="L81" s="177">
        <v>559.79999999999995</v>
      </c>
      <c r="M81" s="177">
        <v>27.31</v>
      </c>
      <c r="N81" s="177">
        <v>35.07</v>
      </c>
      <c r="O81" s="177">
        <v>0</v>
      </c>
      <c r="P81" s="177">
        <v>41.36</v>
      </c>
      <c r="Q81" s="177">
        <v>5.93</v>
      </c>
      <c r="R81" s="177">
        <v>12.59</v>
      </c>
      <c r="S81" s="177">
        <v>7.83</v>
      </c>
      <c r="T81" s="177">
        <v>0</v>
      </c>
      <c r="U81" s="177">
        <v>62.16</v>
      </c>
      <c r="V81" s="177">
        <v>3.46</v>
      </c>
      <c r="W81" s="177">
        <v>12.25</v>
      </c>
      <c r="X81" s="177">
        <v>43.79</v>
      </c>
      <c r="Y81" s="177">
        <v>0</v>
      </c>
      <c r="Z81">
        <v>0</v>
      </c>
      <c r="AA81" s="177">
        <v>11.8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65.09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75.180000000000007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9.11</v>
      </c>
      <c r="L82" s="177">
        <v>559.79999999999995</v>
      </c>
      <c r="M82" s="177">
        <v>27.31</v>
      </c>
      <c r="N82" s="177">
        <v>35.07</v>
      </c>
      <c r="O82" s="177">
        <v>0</v>
      </c>
      <c r="P82" s="177">
        <v>41.36</v>
      </c>
      <c r="Q82" s="177">
        <v>5.93</v>
      </c>
      <c r="R82" s="177">
        <v>12.59</v>
      </c>
      <c r="S82" s="177">
        <v>7.83</v>
      </c>
      <c r="T82" s="177">
        <v>0</v>
      </c>
      <c r="U82" s="177">
        <v>62.16</v>
      </c>
      <c r="V82" s="177">
        <v>3.46</v>
      </c>
      <c r="W82" s="177">
        <v>12.25</v>
      </c>
      <c r="X82" s="177">
        <v>43.79</v>
      </c>
      <c r="Y82" s="177">
        <v>0</v>
      </c>
      <c r="Z82">
        <v>0</v>
      </c>
      <c r="AA82" s="177">
        <v>11.8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65.09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75.180000000000007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9.11</v>
      </c>
      <c r="L83" s="177">
        <v>559.79999999999995</v>
      </c>
      <c r="M83" s="177">
        <v>27.31</v>
      </c>
      <c r="N83" s="177">
        <v>35.07</v>
      </c>
      <c r="O83" s="177">
        <v>0</v>
      </c>
      <c r="P83" s="177">
        <v>41.36</v>
      </c>
      <c r="Q83" s="177">
        <v>5.93</v>
      </c>
      <c r="R83" s="177">
        <v>12.59</v>
      </c>
      <c r="S83" s="177">
        <v>7.83</v>
      </c>
      <c r="T83" s="177">
        <v>0</v>
      </c>
      <c r="U83" s="177">
        <v>62.16</v>
      </c>
      <c r="V83" s="177">
        <v>3.46</v>
      </c>
      <c r="W83" s="177">
        <v>12.25</v>
      </c>
      <c r="X83" s="177">
        <v>43.79</v>
      </c>
      <c r="Y83" s="177">
        <v>0</v>
      </c>
      <c r="Z83">
        <v>0</v>
      </c>
      <c r="AA83" s="177">
        <v>11.8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65.09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75.180000000000007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9.11</v>
      </c>
      <c r="L84" s="177">
        <v>559.79999999999995</v>
      </c>
      <c r="M84" s="177">
        <v>27.31</v>
      </c>
      <c r="N84" s="177">
        <v>35.07</v>
      </c>
      <c r="O84" s="177">
        <v>0</v>
      </c>
      <c r="P84" s="177">
        <v>41.36</v>
      </c>
      <c r="Q84" s="177">
        <v>5.93</v>
      </c>
      <c r="R84" s="177">
        <v>12.59</v>
      </c>
      <c r="S84" s="177">
        <v>7.83</v>
      </c>
      <c r="T84" s="177">
        <v>0</v>
      </c>
      <c r="U84" s="177">
        <v>62.16</v>
      </c>
      <c r="V84" s="177">
        <v>3.46</v>
      </c>
      <c r="W84" s="177">
        <v>12.25</v>
      </c>
      <c r="X84" s="177">
        <v>43.79</v>
      </c>
      <c r="Y84" s="177">
        <v>0</v>
      </c>
      <c r="Z84">
        <v>0</v>
      </c>
      <c r="AA84" s="177">
        <v>12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65.09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75.180000000000007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9.11</v>
      </c>
      <c r="L85" s="177">
        <v>559.79999999999995</v>
      </c>
      <c r="M85" s="177">
        <v>27.31</v>
      </c>
      <c r="N85" s="177">
        <v>35.07</v>
      </c>
      <c r="O85" s="177">
        <v>0</v>
      </c>
      <c r="P85" s="177">
        <v>41.36</v>
      </c>
      <c r="Q85" s="177">
        <v>5.93</v>
      </c>
      <c r="R85" s="177">
        <v>12.59</v>
      </c>
      <c r="S85" s="177">
        <v>7.83</v>
      </c>
      <c r="T85" s="177">
        <v>0</v>
      </c>
      <c r="U85" s="177">
        <v>62.16</v>
      </c>
      <c r="V85" s="177">
        <v>3.46</v>
      </c>
      <c r="W85" s="177">
        <v>12.25</v>
      </c>
      <c r="X85" s="177">
        <v>43.79</v>
      </c>
      <c r="Y85" s="177">
        <v>0</v>
      </c>
      <c r="Z85">
        <v>0</v>
      </c>
      <c r="AA85" s="177">
        <v>12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65.09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75.180000000000007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9.11</v>
      </c>
      <c r="L86" s="177">
        <v>559.79999999999995</v>
      </c>
      <c r="M86" s="177">
        <v>27.31</v>
      </c>
      <c r="N86" s="177">
        <v>35.07</v>
      </c>
      <c r="O86" s="177">
        <v>0</v>
      </c>
      <c r="P86" s="177">
        <v>41.36</v>
      </c>
      <c r="Q86" s="177">
        <v>5.93</v>
      </c>
      <c r="R86" s="177">
        <v>12.59</v>
      </c>
      <c r="S86" s="177">
        <v>7.83</v>
      </c>
      <c r="T86" s="177">
        <v>0</v>
      </c>
      <c r="U86" s="177">
        <v>62.16</v>
      </c>
      <c r="V86" s="177">
        <v>3.46</v>
      </c>
      <c r="W86" s="177">
        <v>12.25</v>
      </c>
      <c r="X86" s="177">
        <v>43.79</v>
      </c>
      <c r="Y86" s="177">
        <v>0</v>
      </c>
      <c r="Z86">
        <v>0</v>
      </c>
      <c r="AA86" s="177">
        <v>12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65.09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75.180000000000007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9.11</v>
      </c>
      <c r="L87" s="177">
        <v>559.79999999999995</v>
      </c>
      <c r="M87" s="177">
        <v>27.31</v>
      </c>
      <c r="N87" s="177">
        <v>35.07</v>
      </c>
      <c r="O87" s="177">
        <v>0</v>
      </c>
      <c r="P87" s="177">
        <v>41.36</v>
      </c>
      <c r="Q87" s="177">
        <v>5.93</v>
      </c>
      <c r="R87" s="177">
        <v>12.59</v>
      </c>
      <c r="S87" s="177">
        <v>7.83</v>
      </c>
      <c r="T87" s="177">
        <v>0</v>
      </c>
      <c r="U87" s="177">
        <v>62.16</v>
      </c>
      <c r="V87" s="177">
        <v>3.46</v>
      </c>
      <c r="W87" s="177">
        <v>12.25</v>
      </c>
      <c r="X87" s="177">
        <v>43.79</v>
      </c>
      <c r="Y87" s="177">
        <v>0</v>
      </c>
      <c r="Z87">
        <v>0</v>
      </c>
      <c r="AA87" s="177">
        <v>12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65.09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75.180000000000007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9.11</v>
      </c>
      <c r="L88" s="177">
        <v>559.79999999999995</v>
      </c>
      <c r="M88" s="177">
        <v>27.31</v>
      </c>
      <c r="N88" s="177">
        <v>35.07</v>
      </c>
      <c r="O88" s="177">
        <v>0</v>
      </c>
      <c r="P88" s="177">
        <v>41.36</v>
      </c>
      <c r="Q88" s="177">
        <v>5.93</v>
      </c>
      <c r="R88" s="177">
        <v>12.59</v>
      </c>
      <c r="S88" s="177">
        <v>7.83</v>
      </c>
      <c r="T88" s="177">
        <v>0</v>
      </c>
      <c r="U88" s="177">
        <v>62.16</v>
      </c>
      <c r="V88" s="177">
        <v>3.46</v>
      </c>
      <c r="W88" s="177">
        <v>12.25</v>
      </c>
      <c r="X88" s="177">
        <v>43.79</v>
      </c>
      <c r="Y88" s="177">
        <v>0</v>
      </c>
      <c r="Z88">
        <v>0</v>
      </c>
      <c r="AA88" s="177">
        <v>12</v>
      </c>
      <c r="AB88" s="177">
        <v>0</v>
      </c>
      <c r="AC88" s="177">
        <v>0</v>
      </c>
      <c r="AD88" s="177">
        <v>0</v>
      </c>
      <c r="AE88" s="177">
        <v>51.09</v>
      </c>
      <c r="AF88" s="177">
        <v>0</v>
      </c>
      <c r="AG88" s="177">
        <v>0</v>
      </c>
      <c r="AH88" s="177">
        <v>0</v>
      </c>
      <c r="AI88" s="177">
        <v>65.09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75.180000000000007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9.11</v>
      </c>
      <c r="L89" s="177">
        <v>559.79999999999995</v>
      </c>
      <c r="M89" s="177">
        <v>27.31</v>
      </c>
      <c r="N89" s="177">
        <v>35.07</v>
      </c>
      <c r="O89" s="177">
        <v>0</v>
      </c>
      <c r="P89" s="177">
        <v>41.36</v>
      </c>
      <c r="Q89" s="177">
        <v>5.93</v>
      </c>
      <c r="R89" s="177">
        <v>12.59</v>
      </c>
      <c r="S89" s="177">
        <v>7.83</v>
      </c>
      <c r="T89" s="177">
        <v>0</v>
      </c>
      <c r="U89" s="177">
        <v>62.16</v>
      </c>
      <c r="V89" s="177">
        <v>3.46</v>
      </c>
      <c r="W89" s="177">
        <v>12.25</v>
      </c>
      <c r="X89" s="177">
        <v>43.79</v>
      </c>
      <c r="Y89" s="177">
        <v>0</v>
      </c>
      <c r="Z89">
        <v>0</v>
      </c>
      <c r="AA89" s="177">
        <v>12</v>
      </c>
      <c r="AB89" s="177">
        <v>0</v>
      </c>
      <c r="AC89" s="177">
        <v>0</v>
      </c>
      <c r="AD89" s="177">
        <v>0</v>
      </c>
      <c r="AE89" s="177">
        <v>51.09</v>
      </c>
      <c r="AF89" s="177">
        <v>0</v>
      </c>
      <c r="AG89" s="177">
        <v>0</v>
      </c>
      <c r="AH89" s="177">
        <v>0</v>
      </c>
      <c r="AI89" s="177">
        <v>70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75.180000000000007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9.11</v>
      </c>
      <c r="L90" s="177">
        <v>559.79999999999995</v>
      </c>
      <c r="M90" s="177">
        <v>27.31</v>
      </c>
      <c r="N90" s="177">
        <v>35.07</v>
      </c>
      <c r="O90" s="177">
        <v>0</v>
      </c>
      <c r="P90" s="177">
        <v>41.36</v>
      </c>
      <c r="Q90" s="177">
        <v>5.93</v>
      </c>
      <c r="R90" s="177">
        <v>12.59</v>
      </c>
      <c r="S90" s="177">
        <v>7.83</v>
      </c>
      <c r="T90" s="177">
        <v>0</v>
      </c>
      <c r="U90" s="177">
        <v>62.16</v>
      </c>
      <c r="V90" s="177">
        <v>3.46</v>
      </c>
      <c r="W90" s="177">
        <v>12.25</v>
      </c>
      <c r="X90" s="177">
        <v>43.79</v>
      </c>
      <c r="Y90" s="177">
        <v>0</v>
      </c>
      <c r="Z90">
        <v>0</v>
      </c>
      <c r="AA90" s="177">
        <v>12</v>
      </c>
      <c r="AB90" s="177">
        <v>0</v>
      </c>
      <c r="AC90" s="177">
        <v>0</v>
      </c>
      <c r="AD90" s="177">
        <v>0</v>
      </c>
      <c r="AE90" s="177">
        <v>51.09</v>
      </c>
      <c r="AF90" s="177">
        <v>0</v>
      </c>
      <c r="AG90" s="177">
        <v>0</v>
      </c>
      <c r="AH90" s="177">
        <v>0</v>
      </c>
      <c r="AI90" s="177">
        <v>70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75.180000000000007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9.11</v>
      </c>
      <c r="L91" s="177">
        <v>559.79999999999995</v>
      </c>
      <c r="M91" s="177">
        <v>27.31</v>
      </c>
      <c r="N91" s="177">
        <v>35.07</v>
      </c>
      <c r="O91" s="177">
        <v>0</v>
      </c>
      <c r="P91" s="177">
        <v>41.36</v>
      </c>
      <c r="Q91" s="177">
        <v>5.93</v>
      </c>
      <c r="R91" s="177">
        <v>12.59</v>
      </c>
      <c r="S91" s="177">
        <v>7.83</v>
      </c>
      <c r="T91" s="177">
        <v>0</v>
      </c>
      <c r="U91" s="177">
        <v>62.16</v>
      </c>
      <c r="V91" s="177">
        <v>3.46</v>
      </c>
      <c r="W91" s="177">
        <v>12.25</v>
      </c>
      <c r="X91" s="177">
        <v>43.79</v>
      </c>
      <c r="Y91" s="177">
        <v>0</v>
      </c>
      <c r="Z91">
        <v>0</v>
      </c>
      <c r="AA91" s="177">
        <v>12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66.72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75.180000000000007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9.11</v>
      </c>
      <c r="L92" s="177">
        <v>559.79999999999995</v>
      </c>
      <c r="M92" s="177">
        <v>27.31</v>
      </c>
      <c r="N92" s="177">
        <v>35.07</v>
      </c>
      <c r="O92" s="177">
        <v>0</v>
      </c>
      <c r="P92" s="177">
        <v>41.36</v>
      </c>
      <c r="Q92" s="177">
        <v>5.93</v>
      </c>
      <c r="R92" s="177">
        <v>12.59</v>
      </c>
      <c r="S92" s="177">
        <v>7.83</v>
      </c>
      <c r="T92" s="177">
        <v>0</v>
      </c>
      <c r="U92" s="177">
        <v>62.16</v>
      </c>
      <c r="V92" s="177">
        <v>3.46</v>
      </c>
      <c r="W92" s="177">
        <v>12.25</v>
      </c>
      <c r="X92" s="177">
        <v>43.79</v>
      </c>
      <c r="Y92" s="177">
        <v>0</v>
      </c>
      <c r="Z92">
        <v>0</v>
      </c>
      <c r="AA92" s="177">
        <v>12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66.72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75.180000000000007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9.11</v>
      </c>
      <c r="L93" s="177">
        <v>559.79999999999995</v>
      </c>
      <c r="M93" s="177">
        <v>27.31</v>
      </c>
      <c r="N93" s="177">
        <v>35.07</v>
      </c>
      <c r="O93" s="177">
        <v>0</v>
      </c>
      <c r="P93" s="177">
        <v>41.36</v>
      </c>
      <c r="Q93" s="177">
        <v>5.93</v>
      </c>
      <c r="R93" s="177">
        <v>12.59</v>
      </c>
      <c r="S93" s="177">
        <v>7.83</v>
      </c>
      <c r="T93" s="177">
        <v>0</v>
      </c>
      <c r="U93" s="177">
        <v>62.16</v>
      </c>
      <c r="V93" s="177">
        <v>3.46</v>
      </c>
      <c r="W93" s="177">
        <v>12.25</v>
      </c>
      <c r="X93" s="177">
        <v>43.79</v>
      </c>
      <c r="Y93" s="177">
        <v>0</v>
      </c>
      <c r="Z93">
        <v>0</v>
      </c>
      <c r="AA93" s="177">
        <v>12</v>
      </c>
      <c r="AB93" s="177">
        <v>0</v>
      </c>
      <c r="AC93" s="177">
        <v>0</v>
      </c>
      <c r="AD93" s="177">
        <v>0</v>
      </c>
      <c r="AE93" s="177">
        <v>51.09</v>
      </c>
      <c r="AF93" s="177">
        <v>0</v>
      </c>
      <c r="AG93" s="177">
        <v>0</v>
      </c>
      <c r="AH93" s="177">
        <v>0</v>
      </c>
      <c r="AI93" s="177">
        <v>66.72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75.180000000000007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9.11</v>
      </c>
      <c r="L94" s="177">
        <v>559.79999999999995</v>
      </c>
      <c r="M94" s="177">
        <v>27.31</v>
      </c>
      <c r="N94" s="177">
        <v>35.07</v>
      </c>
      <c r="O94" s="177">
        <v>0</v>
      </c>
      <c r="P94" s="177">
        <v>41.36</v>
      </c>
      <c r="Q94" s="177">
        <v>5.93</v>
      </c>
      <c r="R94" s="177">
        <v>12.59</v>
      </c>
      <c r="S94" s="177">
        <v>7.83</v>
      </c>
      <c r="T94" s="177">
        <v>0</v>
      </c>
      <c r="U94" s="177">
        <v>62.16</v>
      </c>
      <c r="V94" s="177">
        <v>3.46</v>
      </c>
      <c r="W94" s="177">
        <v>12.25</v>
      </c>
      <c r="X94" s="177">
        <v>43.79</v>
      </c>
      <c r="Y94" s="177">
        <v>0</v>
      </c>
      <c r="Z94">
        <v>0</v>
      </c>
      <c r="AA94" s="177">
        <v>12</v>
      </c>
      <c r="AB94" s="177">
        <v>0</v>
      </c>
      <c r="AC94" s="177">
        <v>0</v>
      </c>
      <c r="AD94" s="177">
        <v>0</v>
      </c>
      <c r="AE94" s="177">
        <v>51.09</v>
      </c>
      <c r="AF94" s="177">
        <v>0</v>
      </c>
      <c r="AG94" s="177">
        <v>0</v>
      </c>
      <c r="AH94" s="177">
        <v>0</v>
      </c>
      <c r="AI94" s="177">
        <v>66.72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75.180000000000007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9.11</v>
      </c>
      <c r="L95" s="177">
        <v>559.79999999999995</v>
      </c>
      <c r="M95" s="177">
        <v>27.31</v>
      </c>
      <c r="N95" s="177">
        <v>35.07</v>
      </c>
      <c r="O95" s="177">
        <v>0</v>
      </c>
      <c r="P95" s="177">
        <v>41.36</v>
      </c>
      <c r="Q95" s="177">
        <v>5.93</v>
      </c>
      <c r="R95" s="177">
        <v>12.59</v>
      </c>
      <c r="S95" s="177">
        <v>7.83</v>
      </c>
      <c r="T95" s="177">
        <v>0</v>
      </c>
      <c r="U95" s="177">
        <v>62.16</v>
      </c>
      <c r="V95" s="177">
        <v>3.46</v>
      </c>
      <c r="W95" s="177">
        <v>12.25</v>
      </c>
      <c r="X95" s="177">
        <v>43.79</v>
      </c>
      <c r="Y95" s="177">
        <v>0</v>
      </c>
      <c r="Z95">
        <v>0</v>
      </c>
      <c r="AA95" s="177">
        <v>12</v>
      </c>
      <c r="AB95" s="177">
        <v>0</v>
      </c>
      <c r="AC95" s="177">
        <v>0</v>
      </c>
      <c r="AD95" s="177">
        <v>0</v>
      </c>
      <c r="AE95" s="177">
        <v>51.09</v>
      </c>
      <c r="AF95" s="177">
        <v>0</v>
      </c>
      <c r="AG95" s="177">
        <v>0</v>
      </c>
      <c r="AH95" s="177">
        <v>0</v>
      </c>
      <c r="AI95" s="177">
        <v>66.72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75.180000000000007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9.11</v>
      </c>
      <c r="L96" s="177">
        <v>559.79999999999995</v>
      </c>
      <c r="M96" s="177">
        <v>27.31</v>
      </c>
      <c r="N96" s="177">
        <v>35.07</v>
      </c>
      <c r="O96" s="177">
        <v>0</v>
      </c>
      <c r="P96" s="177">
        <v>41.36</v>
      </c>
      <c r="Q96" s="177">
        <v>5.93</v>
      </c>
      <c r="R96" s="177">
        <v>12.59</v>
      </c>
      <c r="S96" s="177">
        <v>7.83</v>
      </c>
      <c r="T96" s="177">
        <v>0</v>
      </c>
      <c r="U96" s="177">
        <v>62.16</v>
      </c>
      <c r="V96" s="177">
        <v>3.46</v>
      </c>
      <c r="W96" s="177">
        <v>12.25</v>
      </c>
      <c r="X96" s="177">
        <v>43.79</v>
      </c>
      <c r="Y96" s="177">
        <v>0</v>
      </c>
      <c r="Z96">
        <v>0</v>
      </c>
      <c r="AA96" s="177">
        <v>12</v>
      </c>
      <c r="AB96" s="177">
        <v>0</v>
      </c>
      <c r="AC96" s="177">
        <v>0</v>
      </c>
      <c r="AD96" s="177">
        <v>0</v>
      </c>
      <c r="AE96" s="177">
        <v>51.09</v>
      </c>
      <c r="AF96" s="177">
        <v>0</v>
      </c>
      <c r="AG96" s="177">
        <v>0</v>
      </c>
      <c r="AH96" s="177">
        <v>0</v>
      </c>
      <c r="AI96" s="177">
        <v>66.72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75.180000000000007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0.04</v>
      </c>
      <c r="E97" s="177">
        <v>0</v>
      </c>
      <c r="F97" s="177">
        <v>0</v>
      </c>
      <c r="G97" s="177">
        <v>0.08</v>
      </c>
      <c r="H97" s="177">
        <v>0</v>
      </c>
      <c r="I97" s="177">
        <v>0</v>
      </c>
      <c r="J97" s="177">
        <v>5.0599999999999996</v>
      </c>
      <c r="K97" s="177">
        <v>9.11</v>
      </c>
      <c r="L97" s="177">
        <v>559.79999999999995</v>
      </c>
      <c r="M97" s="177">
        <v>27.31</v>
      </c>
      <c r="N97" s="177">
        <v>35.07</v>
      </c>
      <c r="O97" s="177">
        <v>0</v>
      </c>
      <c r="P97" s="177">
        <v>41.36</v>
      </c>
      <c r="Q97" s="177">
        <v>5.93</v>
      </c>
      <c r="R97" s="177">
        <v>12.59</v>
      </c>
      <c r="S97" s="177">
        <v>7.83</v>
      </c>
      <c r="T97" s="177">
        <v>0</v>
      </c>
      <c r="U97" s="177">
        <v>62.16</v>
      </c>
      <c r="V97" s="177">
        <v>3.46</v>
      </c>
      <c r="W97" s="177">
        <v>12.25</v>
      </c>
      <c r="X97" s="177">
        <v>43.79</v>
      </c>
      <c r="Y97" s="177">
        <v>0</v>
      </c>
      <c r="Z97">
        <v>0</v>
      </c>
      <c r="AA97" s="177">
        <v>12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66.72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75.180000000000007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9.11</v>
      </c>
      <c r="L98" s="177">
        <v>559.79999999999995</v>
      </c>
      <c r="M98" s="177">
        <v>27.31</v>
      </c>
      <c r="N98" s="177">
        <v>35.07</v>
      </c>
      <c r="O98" s="177">
        <v>0</v>
      </c>
      <c r="P98" s="177">
        <v>41.36</v>
      </c>
      <c r="Q98" s="177">
        <v>5.93</v>
      </c>
      <c r="R98" s="177">
        <v>12.59</v>
      </c>
      <c r="S98" s="177">
        <v>7.83</v>
      </c>
      <c r="T98" s="177">
        <v>0</v>
      </c>
      <c r="U98" s="177">
        <v>62.16</v>
      </c>
      <c r="V98" s="177">
        <v>3.46</v>
      </c>
      <c r="W98" s="177">
        <v>12.25</v>
      </c>
      <c r="X98" s="177">
        <v>43.79</v>
      </c>
      <c r="Y98" s="177">
        <v>0</v>
      </c>
      <c r="Z98">
        <v>0</v>
      </c>
      <c r="AA98" s="177">
        <v>12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66.72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75.180000000000007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3.1450000000000007E-3</v>
      </c>
      <c r="E99">
        <f t="shared" si="0"/>
        <v>0</v>
      </c>
      <c r="F99">
        <f t="shared" si="0"/>
        <v>0</v>
      </c>
      <c r="G99">
        <f t="shared" si="0"/>
        <v>5.6970000000000014E-2</v>
      </c>
      <c r="H99">
        <f t="shared" si="0"/>
        <v>0</v>
      </c>
      <c r="I99">
        <f t="shared" si="0"/>
        <v>0</v>
      </c>
      <c r="J99">
        <f t="shared" si="0"/>
        <v>7.2395000000000001E-2</v>
      </c>
      <c r="K99">
        <f t="shared" si="0"/>
        <v>0.16653749999999984</v>
      </c>
      <c r="L99">
        <f t="shared" si="0"/>
        <v>10.977025000000015</v>
      </c>
      <c r="M99">
        <f t="shared" si="0"/>
        <v>0.65543999999999902</v>
      </c>
      <c r="N99">
        <f t="shared" si="0"/>
        <v>0.8416800000000012</v>
      </c>
      <c r="O99">
        <f t="shared" si="0"/>
        <v>0</v>
      </c>
      <c r="P99">
        <f t="shared" si="0"/>
        <v>0.99264000000000085</v>
      </c>
      <c r="Q99">
        <f t="shared" si="0"/>
        <v>9.5880000000000021E-2</v>
      </c>
      <c r="R99">
        <f t="shared" si="0"/>
        <v>0.21603500000000012</v>
      </c>
      <c r="S99">
        <f t="shared" si="0"/>
        <v>0.12191499999999997</v>
      </c>
      <c r="T99">
        <f t="shared" si="0"/>
        <v>0</v>
      </c>
      <c r="U99">
        <f t="shared" si="0"/>
        <v>1.4706774999999981</v>
      </c>
      <c r="V99">
        <f t="shared" si="0"/>
        <v>8.5029999999999897E-2</v>
      </c>
      <c r="W99">
        <f t="shared" si="0"/>
        <v>0.21917000000000011</v>
      </c>
      <c r="X99">
        <f t="shared" si="0"/>
        <v>0.8910299999999991</v>
      </c>
      <c r="Y99">
        <f t="shared" si="0"/>
        <v>0</v>
      </c>
      <c r="Z99">
        <f t="shared" si="0"/>
        <v>0</v>
      </c>
      <c r="AA99">
        <f t="shared" si="0"/>
        <v>0.27204999999999985</v>
      </c>
      <c r="AB99">
        <f t="shared" si="0"/>
        <v>2.4552499999999994E-2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1.5914124999999999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1.5287350000000011</v>
      </c>
      <c r="AQ99">
        <f t="shared" si="0"/>
        <v>0.51352749999999969</v>
      </c>
      <c r="AR99">
        <f t="shared" si="0"/>
        <v>0.26664750000000015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0.26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80.3</v>
      </c>
      <c r="AF3" s="177">
        <v>0</v>
      </c>
      <c r="AG3" s="177">
        <v>0</v>
      </c>
      <c r="AH3" s="177">
        <v>0</v>
      </c>
      <c r="AI3" s="177">
        <v>18.11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0.36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0.22</v>
      </c>
      <c r="AZ3" s="177">
        <v>0.24</v>
      </c>
      <c r="BA3" s="177">
        <v>0.16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0.15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80.3</v>
      </c>
      <c r="AF4" s="177">
        <v>0</v>
      </c>
      <c r="AG4" s="177">
        <v>0</v>
      </c>
      <c r="AH4" s="177">
        <v>0</v>
      </c>
      <c r="AI4" s="177">
        <v>18.11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0.36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0.22</v>
      </c>
      <c r="AZ4" s="177">
        <v>0.24</v>
      </c>
      <c r="BA4" s="177">
        <v>0.16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80.3</v>
      </c>
      <c r="AF5" s="177">
        <v>0</v>
      </c>
      <c r="AG5" s="177">
        <v>0</v>
      </c>
      <c r="AH5" s="177">
        <v>0</v>
      </c>
      <c r="AI5" s="177">
        <v>18.11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0.36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0.22</v>
      </c>
      <c r="AZ5" s="177">
        <v>0.24</v>
      </c>
      <c r="BA5" s="177">
        <v>0.16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80.3</v>
      </c>
      <c r="AF6" s="177">
        <v>0</v>
      </c>
      <c r="AG6" s="177">
        <v>0</v>
      </c>
      <c r="AH6" s="177">
        <v>0</v>
      </c>
      <c r="AI6" s="177">
        <v>18.11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0.36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0.22</v>
      </c>
      <c r="AZ6" s="177">
        <v>0.24</v>
      </c>
      <c r="BA6" s="177">
        <v>0.16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80.3</v>
      </c>
      <c r="AF7" s="177">
        <v>0</v>
      </c>
      <c r="AG7" s="177">
        <v>0</v>
      </c>
      <c r="AH7" s="177">
        <v>0</v>
      </c>
      <c r="AI7" s="177">
        <v>18.11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0.36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0.22</v>
      </c>
      <c r="AZ7" s="177">
        <v>0.24</v>
      </c>
      <c r="BA7" s="177">
        <v>0.16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80.3</v>
      </c>
      <c r="AF8" s="177">
        <v>0</v>
      </c>
      <c r="AG8" s="177">
        <v>0</v>
      </c>
      <c r="AH8" s="177">
        <v>0</v>
      </c>
      <c r="AI8" s="177">
        <v>18.11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0.36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0.22</v>
      </c>
      <c r="AZ8" s="177">
        <v>0.24</v>
      </c>
      <c r="BA8" s="177">
        <v>0.16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0.14000000000000001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80.3</v>
      </c>
      <c r="AF9" s="177">
        <v>0</v>
      </c>
      <c r="AG9" s="177">
        <v>0</v>
      </c>
      <c r="AH9" s="177">
        <v>0</v>
      </c>
      <c r="AI9" s="177">
        <v>18.11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0.36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0.16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80.3</v>
      </c>
      <c r="AF10" s="177">
        <v>0</v>
      </c>
      <c r="AG10" s="177">
        <v>0</v>
      </c>
      <c r="AH10" s="177">
        <v>0</v>
      </c>
      <c r="AI10" s="177">
        <v>18.11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0.36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0.16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80.3</v>
      </c>
      <c r="AF11" s="177">
        <v>0</v>
      </c>
      <c r="AG11" s="177">
        <v>0</v>
      </c>
      <c r="AH11" s="177">
        <v>0</v>
      </c>
      <c r="AI11" s="177">
        <v>18.82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0.36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0.14000000000000001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80.3</v>
      </c>
      <c r="AF12" s="177">
        <v>0</v>
      </c>
      <c r="AG12" s="177">
        <v>0</v>
      </c>
      <c r="AH12" s="177">
        <v>0</v>
      </c>
      <c r="AI12" s="177">
        <v>18.82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0.36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0.24</v>
      </c>
      <c r="BA12" s="177">
        <v>0.14000000000000001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18.82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0.36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0.24</v>
      </c>
      <c r="BA13" s="177">
        <v>0.14000000000000001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18.82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0.36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0.24</v>
      </c>
      <c r="BA14" s="177">
        <v>0.14000000000000001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0.02</v>
      </c>
      <c r="H15" s="177">
        <v>0</v>
      </c>
      <c r="I15" s="177">
        <v>0</v>
      </c>
      <c r="J15" s="177">
        <v>0.02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18.82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0.36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0.24</v>
      </c>
      <c r="BA15" s="177">
        <v>0.14000000000000001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0.36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0.24</v>
      </c>
      <c r="BA16" s="177">
        <v>0.14000000000000001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0.13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0.36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0.24</v>
      </c>
      <c r="BA17" s="177">
        <v>0.14000000000000001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0.36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0.24</v>
      </c>
      <c r="BA18" s="177">
        <v>0.14000000000000001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0.36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0.24</v>
      </c>
      <c r="BA19" s="177">
        <v>0.14000000000000001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0.36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0.24</v>
      </c>
      <c r="BA20" s="177">
        <v>0.14000000000000001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0.36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0.24</v>
      </c>
      <c r="BA21" s="177">
        <v>0.14000000000000001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0.36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0.24</v>
      </c>
      <c r="BA22" s="177">
        <v>0.14000000000000001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0.36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0.24</v>
      </c>
      <c r="BA23" s="177">
        <v>0.14000000000000001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0.36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0.24</v>
      </c>
      <c r="BA24" s="177">
        <v>0.14000000000000001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0.36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0.24</v>
      </c>
      <c r="BA25" s="177">
        <v>0.14000000000000001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0.36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0.24</v>
      </c>
      <c r="BA26" s="177">
        <v>0.14000000000000001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19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0.36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0.18</v>
      </c>
      <c r="BA27" s="177">
        <v>0.12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19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0.36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0.18</v>
      </c>
      <c r="BA28" s="177">
        <v>0.14000000000000001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19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0.36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0.18</v>
      </c>
      <c r="BA29" s="177">
        <v>0.14000000000000001</v>
      </c>
      <c r="BB29" s="177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0.36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0.18</v>
      </c>
      <c r="BA30" s="177">
        <v>0.14000000000000001</v>
      </c>
      <c r="BB30" s="177">
        <v>0.13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0.36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0.18</v>
      </c>
      <c r="BA31" s="177">
        <v>0.14000000000000001</v>
      </c>
      <c r="BB31" s="177">
        <v>0.13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0.36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0.18</v>
      </c>
      <c r="BA32" s="177">
        <v>0.14000000000000001</v>
      </c>
      <c r="BB32" s="177">
        <v>0.13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0.47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0.36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0.18</v>
      </c>
      <c r="BA33" s="177">
        <v>0.14000000000000001</v>
      </c>
      <c r="BB33" s="177">
        <v>0.13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0.36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0.18</v>
      </c>
      <c r="BA34" s="177">
        <v>0.14000000000000001</v>
      </c>
      <c r="BB34" s="177">
        <v>0.13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0.36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0.14000000000000001</v>
      </c>
      <c r="BA35" s="177">
        <v>0.12</v>
      </c>
      <c r="BB35" s="177">
        <v>0.13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0.36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0.18</v>
      </c>
      <c r="BA36" s="177">
        <v>0.14000000000000001</v>
      </c>
      <c r="BB36" s="177">
        <v>0.13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0.36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0.18</v>
      </c>
      <c r="BA37" s="177">
        <v>0.14000000000000001</v>
      </c>
      <c r="BB37" s="177">
        <v>0.13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0.36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0.18</v>
      </c>
      <c r="BA38" s="177">
        <v>0.14000000000000001</v>
      </c>
      <c r="BB38" s="177">
        <v>0.13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0.46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0.36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0.18</v>
      </c>
      <c r="BA39" s="177">
        <v>0.14000000000000001</v>
      </c>
      <c r="BB39" s="177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0.46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0.36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0.15</v>
      </c>
      <c r="BA40" s="177">
        <v>0.14000000000000001</v>
      </c>
      <c r="BB40" s="177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0.46</v>
      </c>
      <c r="M41" s="177">
        <v>0.13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0.36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0.11</v>
      </c>
      <c r="BA41" s="177">
        <v>0.14000000000000001</v>
      </c>
      <c r="BB41" s="177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0.46</v>
      </c>
      <c r="M42" s="177">
        <v>0.13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0.36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0.06</v>
      </c>
      <c r="BA42" s="177">
        <v>0.14000000000000001</v>
      </c>
      <c r="BB42" s="177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0.06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0.36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</v>
      </c>
      <c r="BA43" s="177">
        <v>0.14000000000000001</v>
      </c>
      <c r="BB43" s="177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0.36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</v>
      </c>
      <c r="BA44" s="177">
        <v>0.14000000000000001</v>
      </c>
      <c r="BB44" s="177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0.36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</v>
      </c>
      <c r="BA45" s="177">
        <v>0.14000000000000001</v>
      </c>
      <c r="BB45" s="177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0.47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0.36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</v>
      </c>
      <c r="BA46" s="177">
        <v>0.14000000000000001</v>
      </c>
      <c r="BB46" s="177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0.36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</v>
      </c>
      <c r="BA47" s="177">
        <v>0.14000000000000001</v>
      </c>
      <c r="BB47" s="177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0.36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</v>
      </c>
      <c r="BA48" s="177">
        <v>0.14000000000000001</v>
      </c>
      <c r="BB48" s="177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0.36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</v>
      </c>
      <c r="BA49" s="177">
        <v>0.14000000000000001</v>
      </c>
      <c r="BB49" s="177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0.36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</v>
      </c>
      <c r="BA50" s="177">
        <v>0.14000000000000001</v>
      </c>
      <c r="BB50" s="177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0.46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0.36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</v>
      </c>
      <c r="BA51" s="177">
        <v>0.16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1.56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0.36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</v>
      </c>
      <c r="BA52" s="177">
        <v>0.16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0.46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1.56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0.36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</v>
      </c>
      <c r="BA53" s="177">
        <v>0.16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0.46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0.36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</v>
      </c>
      <c r="BA54" s="177">
        <v>0.16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0.46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1.0900000000000001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0.36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</v>
      </c>
      <c r="BA55" s="177">
        <v>0.16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0.46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1.0900000000000001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0.36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</v>
      </c>
      <c r="BA56" s="177">
        <v>0.16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0.46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1.0900000000000001</v>
      </c>
      <c r="AC57" s="177">
        <v>0</v>
      </c>
      <c r="AD57" s="177">
        <v>0</v>
      </c>
      <c r="AE57" s="177">
        <v>80.3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0.36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</v>
      </c>
      <c r="BA57" s="177">
        <v>0.16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0.46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1.24</v>
      </c>
      <c r="AC58" s="177">
        <v>0</v>
      </c>
      <c r="AD58" s="177">
        <v>0</v>
      </c>
      <c r="AE58" s="177">
        <v>80.3</v>
      </c>
      <c r="AF58" s="177">
        <v>0</v>
      </c>
      <c r="AG58" s="177">
        <v>0</v>
      </c>
      <c r="AH58" s="177">
        <v>0</v>
      </c>
      <c r="AI58" s="177">
        <v>20.52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0.36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</v>
      </c>
      <c r="BA58" s="177">
        <v>0.16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0.04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0.46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1.24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20.52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0.36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</v>
      </c>
      <c r="BA59" s="177">
        <v>0.16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0.04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0.46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1.24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20.52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0.36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</v>
      </c>
      <c r="BA60" s="177">
        <v>0.16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0.04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1.24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19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0.36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</v>
      </c>
      <c r="BA61" s="177">
        <v>0.16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0.04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0.14000000000000001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1.24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19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0.36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</v>
      </c>
      <c r="BA62" s="177">
        <v>0.16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1.53</v>
      </c>
      <c r="AB63" s="177">
        <v>1.24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19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0.36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</v>
      </c>
      <c r="BA63" s="177">
        <v>0.14000000000000001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1.1399999999999999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19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0.36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</v>
      </c>
      <c r="BA64" s="177">
        <v>0.14000000000000001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1.1399999999999999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19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0.36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</v>
      </c>
      <c r="BA65" s="177">
        <v>0.14000000000000001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1.1399999999999999</v>
      </c>
      <c r="AC66" s="177">
        <v>0</v>
      </c>
      <c r="AD66" s="177">
        <v>0</v>
      </c>
      <c r="AE66" s="177">
        <v>80.3</v>
      </c>
      <c r="AF66" s="177">
        <v>0</v>
      </c>
      <c r="AG66" s="177">
        <v>0</v>
      </c>
      <c r="AH66" s="177">
        <v>0</v>
      </c>
      <c r="AI66" s="177">
        <v>19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0.36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</v>
      </c>
      <c r="BA66" s="177">
        <v>0.14000000000000001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1.1399999999999999</v>
      </c>
      <c r="AC67" s="177">
        <v>0</v>
      </c>
      <c r="AD67" s="177">
        <v>0</v>
      </c>
      <c r="AE67" s="177">
        <v>80.3</v>
      </c>
      <c r="AF67" s="177">
        <v>0</v>
      </c>
      <c r="AG67" s="177">
        <v>0</v>
      </c>
      <c r="AH67" s="177">
        <v>0</v>
      </c>
      <c r="AI67" s="177">
        <v>18.510000000000002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0.36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0.06</v>
      </c>
      <c r="BA67" s="177">
        <v>0.14000000000000001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1.1399999999999999</v>
      </c>
      <c r="AC68" s="177">
        <v>0</v>
      </c>
      <c r="AD68" s="177">
        <v>0</v>
      </c>
      <c r="AE68" s="177">
        <v>80.3</v>
      </c>
      <c r="AF68" s="177">
        <v>0</v>
      </c>
      <c r="AG68" s="177">
        <v>0</v>
      </c>
      <c r="AH68" s="177">
        <v>0</v>
      </c>
      <c r="AI68" s="177">
        <v>18.510000000000002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0.36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0.12</v>
      </c>
      <c r="BA68" s="177">
        <v>0.14000000000000001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1.55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18.510000000000002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0.36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0.18</v>
      </c>
      <c r="BA69" s="177">
        <v>0.14000000000000001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1.55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18.510000000000002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0.36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0.18</v>
      </c>
      <c r="BA70" s="177">
        <v>0.14000000000000001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1.55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18.510000000000002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0.35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0.18</v>
      </c>
      <c r="BA71" s="177">
        <v>0.14000000000000001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1.55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18.510000000000002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0.35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0.18</v>
      </c>
      <c r="BA72" s="177">
        <v>0.14000000000000001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1.55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18.510000000000002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0.35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0.18</v>
      </c>
      <c r="BA73" s="177">
        <v>0.14000000000000001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1.55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18.510000000000002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0.35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0.18</v>
      </c>
      <c r="BA74" s="177">
        <v>0.14000000000000001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1.55</v>
      </c>
      <c r="AB75" s="177">
        <v>0</v>
      </c>
      <c r="AC75" s="177">
        <v>0</v>
      </c>
      <c r="AD75" s="177">
        <v>0</v>
      </c>
      <c r="AE75" s="177">
        <v>80.3</v>
      </c>
      <c r="AF75" s="177">
        <v>0</v>
      </c>
      <c r="AG75" s="177">
        <v>0</v>
      </c>
      <c r="AH75" s="177">
        <v>0</v>
      </c>
      <c r="AI75" s="177">
        <v>18.809999999999999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0.35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0.14000000000000001</v>
      </c>
      <c r="AZ75" s="177">
        <v>0.15</v>
      </c>
      <c r="BA75" s="177">
        <v>0.11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1.55</v>
      </c>
      <c r="AB76" s="177">
        <v>0</v>
      </c>
      <c r="AC76" s="177">
        <v>0</v>
      </c>
      <c r="AD76" s="177">
        <v>0</v>
      </c>
      <c r="AE76" s="177">
        <v>80.3</v>
      </c>
      <c r="AF76" s="177">
        <v>0</v>
      </c>
      <c r="AG76" s="177">
        <v>0</v>
      </c>
      <c r="AH76" s="177">
        <v>0</v>
      </c>
      <c r="AI76" s="177">
        <v>18.809999999999999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0.35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0.14000000000000001</v>
      </c>
      <c r="AZ76" s="177">
        <v>0.15</v>
      </c>
      <c r="BA76" s="177">
        <v>0.11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1.55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18.809999999999999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0.35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0.18</v>
      </c>
      <c r="BA77" s="177">
        <v>0.14000000000000001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0.43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1.55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18.809999999999999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0.35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0.16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1.55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17.670000000000002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0.35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1.55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17.670000000000002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0.35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1.55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17.670000000000002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0.35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1.55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17.670000000000002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0.35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1.55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17.670000000000002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0.35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17.670000000000002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0.35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17.670000000000002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0.35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17.670000000000002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0.35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17.670000000000002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0.35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80.3</v>
      </c>
      <c r="AF88" s="177">
        <v>0</v>
      </c>
      <c r="AG88" s="177">
        <v>0</v>
      </c>
      <c r="AH88" s="177">
        <v>0</v>
      </c>
      <c r="AI88" s="177">
        <v>17.670000000000002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0.35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80.3</v>
      </c>
      <c r="AF89" s="177">
        <v>0</v>
      </c>
      <c r="AG89" s="177">
        <v>0</v>
      </c>
      <c r="AH89" s="177">
        <v>0</v>
      </c>
      <c r="AI89" s="177">
        <v>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0.35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80.3</v>
      </c>
      <c r="AF90" s="177">
        <v>0</v>
      </c>
      <c r="AG90" s="177">
        <v>0</v>
      </c>
      <c r="AH90" s="177">
        <v>0</v>
      </c>
      <c r="AI90" s="177">
        <v>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0.35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80.3</v>
      </c>
      <c r="AF91" s="177">
        <v>0</v>
      </c>
      <c r="AG91" s="177">
        <v>0</v>
      </c>
      <c r="AH91" s="177">
        <v>0</v>
      </c>
      <c r="AI91" s="177">
        <v>18.11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0.35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80.3</v>
      </c>
      <c r="AF92" s="177">
        <v>0</v>
      </c>
      <c r="AG92" s="177">
        <v>0</v>
      </c>
      <c r="AH92" s="177">
        <v>0</v>
      </c>
      <c r="AI92" s="177">
        <v>18.11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0.35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80.3</v>
      </c>
      <c r="AF93" s="177">
        <v>0</v>
      </c>
      <c r="AG93" s="177">
        <v>0</v>
      </c>
      <c r="AH93" s="177">
        <v>0</v>
      </c>
      <c r="AI93" s="177">
        <v>18.11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0.36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80.3</v>
      </c>
      <c r="AF94" s="177">
        <v>0</v>
      </c>
      <c r="AG94" s="177">
        <v>0</v>
      </c>
      <c r="AH94" s="177">
        <v>0</v>
      </c>
      <c r="AI94" s="177">
        <v>18.11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0.36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80.3</v>
      </c>
      <c r="AF95" s="177">
        <v>0</v>
      </c>
      <c r="AG95" s="177">
        <v>0</v>
      </c>
      <c r="AH95" s="177">
        <v>0</v>
      </c>
      <c r="AI95" s="177">
        <v>18.11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0.36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80.3</v>
      </c>
      <c r="AF96" s="177">
        <v>0</v>
      </c>
      <c r="AG96" s="177">
        <v>0</v>
      </c>
      <c r="AH96" s="177">
        <v>0</v>
      </c>
      <c r="AI96" s="177">
        <v>18.11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0.36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0.1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80.3</v>
      </c>
      <c r="AF97" s="177">
        <v>0</v>
      </c>
      <c r="AG97" s="177">
        <v>0</v>
      </c>
      <c r="AH97" s="177">
        <v>0</v>
      </c>
      <c r="AI97" s="177">
        <v>18.11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0.36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80.3</v>
      </c>
      <c r="AF98" s="177">
        <v>0</v>
      </c>
      <c r="AG98" s="177">
        <v>0</v>
      </c>
      <c r="AH98" s="177">
        <v>0</v>
      </c>
      <c r="AI98" s="177">
        <v>18.11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0.36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4.0000000000000003E-5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1.6750000000000001E-4</v>
      </c>
      <c r="K99">
        <f t="shared" si="0"/>
        <v>3.5975000000000061E-3</v>
      </c>
      <c r="L99">
        <f t="shared" si="0"/>
        <v>1.0852500000000013E-2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1.6775000000000019E-3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3.7622500000000031E-2</v>
      </c>
      <c r="AB99">
        <f t="shared" si="0"/>
        <v>4.1025000000000011E-3</v>
      </c>
      <c r="AC99">
        <f t="shared" si="0"/>
        <v>0</v>
      </c>
      <c r="AD99">
        <f t="shared" si="0"/>
        <v>0</v>
      </c>
      <c r="AE99">
        <f t="shared" si="0"/>
        <v>1.9272000000000029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0.4594999999999998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8.5850000000000006E-3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5.2399999999999981E-3</v>
      </c>
      <c r="AZ99">
        <f t="shared" si="0"/>
        <v>3.7900000000000008E-3</v>
      </c>
      <c r="BA99">
        <f t="shared" si="0"/>
        <v>3.5400000000000019E-3</v>
      </c>
      <c r="BB99">
        <f t="shared" si="0"/>
        <v>3.1200000000000056E-3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16.059999999999999</v>
      </c>
      <c r="AF3" s="177">
        <v>0</v>
      </c>
      <c r="AG3" s="177">
        <v>0</v>
      </c>
      <c r="AH3" s="177">
        <v>0</v>
      </c>
      <c r="AI3" s="177">
        <v>4.7699999999999996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16.059999999999999</v>
      </c>
      <c r="AF4" s="177">
        <v>0</v>
      </c>
      <c r="AG4" s="177">
        <v>0</v>
      </c>
      <c r="AH4" s="177">
        <v>0</v>
      </c>
      <c r="AI4" s="177">
        <v>4.7699999999999996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16.059999999999999</v>
      </c>
      <c r="AF5" s="177">
        <v>0</v>
      </c>
      <c r="AG5" s="177">
        <v>0</v>
      </c>
      <c r="AH5" s="177">
        <v>0</v>
      </c>
      <c r="AI5" s="177">
        <v>4.7699999999999996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16.059999999999999</v>
      </c>
      <c r="AF6" s="177">
        <v>0</v>
      </c>
      <c r="AG6" s="177">
        <v>0</v>
      </c>
      <c r="AH6" s="177">
        <v>0</v>
      </c>
      <c r="AI6" s="177">
        <v>4.7699999999999996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16.059999999999999</v>
      </c>
      <c r="AF7" s="177">
        <v>0</v>
      </c>
      <c r="AG7" s="177">
        <v>0</v>
      </c>
      <c r="AH7" s="177">
        <v>0</v>
      </c>
      <c r="AI7" s="177">
        <v>4.7699999999999996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16.059999999999999</v>
      </c>
      <c r="AF8" s="177">
        <v>0</v>
      </c>
      <c r="AG8" s="177">
        <v>0</v>
      </c>
      <c r="AH8" s="177">
        <v>0</v>
      </c>
      <c r="AI8" s="177">
        <v>4.7699999999999996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16.059999999999999</v>
      </c>
      <c r="AF9" s="177">
        <v>0</v>
      </c>
      <c r="AG9" s="177">
        <v>0</v>
      </c>
      <c r="AH9" s="177">
        <v>0</v>
      </c>
      <c r="AI9" s="177">
        <v>4.7699999999999996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16.059999999999999</v>
      </c>
      <c r="AF10" s="177">
        <v>0</v>
      </c>
      <c r="AG10" s="177">
        <v>0</v>
      </c>
      <c r="AH10" s="177">
        <v>0</v>
      </c>
      <c r="AI10" s="177">
        <v>4.7699999999999996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16.059999999999999</v>
      </c>
      <c r="AF11" s="177">
        <v>0</v>
      </c>
      <c r="AG11" s="177">
        <v>0</v>
      </c>
      <c r="AH11" s="177">
        <v>0</v>
      </c>
      <c r="AI11" s="177">
        <v>4.95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16.059999999999999</v>
      </c>
      <c r="AF12" s="177">
        <v>0</v>
      </c>
      <c r="AG12" s="177">
        <v>0</v>
      </c>
      <c r="AH12" s="177">
        <v>0</v>
      </c>
      <c r="AI12" s="177">
        <v>4.95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4.95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4.95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4.95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16.059999999999999</v>
      </c>
      <c r="AF58" s="177">
        <v>0</v>
      </c>
      <c r="AG58" s="177">
        <v>0</v>
      </c>
      <c r="AH58" s="177">
        <v>0</v>
      </c>
      <c r="AI58" s="177">
        <v>5.13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5.13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5.13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0</v>
      </c>
      <c r="AH67" s="177">
        <v>0</v>
      </c>
      <c r="AI67" s="177">
        <v>4.87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0</v>
      </c>
      <c r="AH68" s="177">
        <v>0</v>
      </c>
      <c r="AI68" s="177">
        <v>4.87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4.87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4.87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4.87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4.87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4.87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4.87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16.059999999999999</v>
      </c>
      <c r="AF75" s="177">
        <v>0</v>
      </c>
      <c r="AG75" s="177">
        <v>0</v>
      </c>
      <c r="AH75" s="177">
        <v>0</v>
      </c>
      <c r="AI75" s="177">
        <v>4.95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16.059999999999999</v>
      </c>
      <c r="AF76" s="177">
        <v>0</v>
      </c>
      <c r="AG76" s="177">
        <v>0</v>
      </c>
      <c r="AH76" s="177">
        <v>0</v>
      </c>
      <c r="AI76" s="177">
        <v>4.95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4.95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4.95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4.6500000000000004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4.6500000000000004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4.6500000000000004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4.6500000000000004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4.6500000000000004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4.6500000000000004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4.6500000000000004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4.6500000000000004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4.6500000000000004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16.059999999999999</v>
      </c>
      <c r="AF88" s="177">
        <v>0</v>
      </c>
      <c r="AG88" s="177">
        <v>0</v>
      </c>
      <c r="AH88" s="177">
        <v>0</v>
      </c>
      <c r="AI88" s="177">
        <v>4.6500000000000004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16.059999999999999</v>
      </c>
      <c r="AF89" s="177">
        <v>0</v>
      </c>
      <c r="AG89" s="177">
        <v>0</v>
      </c>
      <c r="AH89" s="177">
        <v>0</v>
      </c>
      <c r="AI89" s="177">
        <v>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16.059999999999999</v>
      </c>
      <c r="AF90" s="177">
        <v>0</v>
      </c>
      <c r="AG90" s="177">
        <v>0</v>
      </c>
      <c r="AH90" s="177">
        <v>0</v>
      </c>
      <c r="AI90" s="177">
        <v>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16.059999999999999</v>
      </c>
      <c r="AF91" s="177">
        <v>0</v>
      </c>
      <c r="AG91" s="177">
        <v>0</v>
      </c>
      <c r="AH91" s="177">
        <v>0</v>
      </c>
      <c r="AI91" s="177">
        <v>6.46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16.059999999999999</v>
      </c>
      <c r="AF92" s="177">
        <v>0</v>
      </c>
      <c r="AG92" s="177">
        <v>0</v>
      </c>
      <c r="AH92" s="177">
        <v>0</v>
      </c>
      <c r="AI92" s="177">
        <v>6.46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16.059999999999999</v>
      </c>
      <c r="AF93" s="177">
        <v>0</v>
      </c>
      <c r="AG93" s="177">
        <v>0</v>
      </c>
      <c r="AH93" s="177">
        <v>0</v>
      </c>
      <c r="AI93" s="177">
        <v>6.46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16.059999999999999</v>
      </c>
      <c r="AF94" s="177">
        <v>0</v>
      </c>
      <c r="AG94" s="177">
        <v>0</v>
      </c>
      <c r="AH94" s="177">
        <v>0</v>
      </c>
      <c r="AI94" s="177">
        <v>6.46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16.059999999999999</v>
      </c>
      <c r="AF95" s="177">
        <v>0</v>
      </c>
      <c r="AG95" s="177">
        <v>0</v>
      </c>
      <c r="AH95" s="177">
        <v>0</v>
      </c>
      <c r="AI95" s="177">
        <v>6.06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16.059999999999999</v>
      </c>
      <c r="AF96" s="177">
        <v>0</v>
      </c>
      <c r="AG96" s="177">
        <v>0</v>
      </c>
      <c r="AH96" s="177">
        <v>0</v>
      </c>
      <c r="AI96" s="177">
        <v>6.06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16.059999999999999</v>
      </c>
      <c r="AF97" s="177">
        <v>0</v>
      </c>
      <c r="AG97" s="177">
        <v>0</v>
      </c>
      <c r="AH97" s="177">
        <v>0</v>
      </c>
      <c r="AI97" s="177">
        <v>6.06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16.059999999999999</v>
      </c>
      <c r="AF98" s="177">
        <v>0</v>
      </c>
      <c r="AG98" s="177">
        <v>0</v>
      </c>
      <c r="AH98" s="177">
        <v>0</v>
      </c>
      <c r="AI98" s="177">
        <v>5.65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0.38543999999999917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0.12371749999999988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305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305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305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305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305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305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305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305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310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310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310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310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310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273.01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273.01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273.01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273.01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273.01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273.01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273.01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273.01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273.01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273.01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273.01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273.01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273.01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34</v>
      </c>
      <c r="D55" s="24">
        <v>22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34</v>
      </c>
      <c r="D56" s="24">
        <v>22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34</v>
      </c>
      <c r="D57" s="24">
        <v>22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34</v>
      </c>
      <c r="D58" s="24">
        <v>25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34</v>
      </c>
      <c r="D59" s="24">
        <v>25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34</v>
      </c>
      <c r="D60" s="24">
        <v>25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34</v>
      </c>
      <c r="D61" s="24">
        <v>25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34</v>
      </c>
      <c r="D62" s="24">
        <v>25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30</v>
      </c>
      <c r="D63" s="24">
        <v>25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0</v>
      </c>
      <c r="D64" s="24">
        <v>23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0</v>
      </c>
      <c r="D65" s="24">
        <v>23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276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0</v>
      </c>
      <c r="D66" s="24">
        <v>23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276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0</v>
      </c>
      <c r="D67" s="24">
        <v>23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300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0</v>
      </c>
      <c r="D68" s="24">
        <v>23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300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300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300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300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300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300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300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30.08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305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30.08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305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305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305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305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305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305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305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305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305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305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305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300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300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305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305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305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305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305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305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0.74403999999999992</v>
      </c>
      <c r="D99" s="114">
        <f t="shared" si="0"/>
        <v>8.2750000000000004E-2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6.8802825000000007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17.190000000000001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18.760000000000002</v>
      </c>
      <c r="K3" s="177">
        <v>16.59</v>
      </c>
      <c r="L3" s="177">
        <v>0.44</v>
      </c>
      <c r="M3" s="177">
        <v>2.1</v>
      </c>
      <c r="N3" s="177">
        <v>1.72</v>
      </c>
      <c r="O3" s="177">
        <v>2.42</v>
      </c>
      <c r="P3" s="177">
        <v>0.97</v>
      </c>
      <c r="Q3" s="177">
        <v>0.3</v>
      </c>
      <c r="R3" s="177">
        <v>0.62</v>
      </c>
      <c r="S3" s="177">
        <v>0.39</v>
      </c>
      <c r="T3" s="177">
        <v>0.03</v>
      </c>
      <c r="U3" s="177">
        <v>1.67</v>
      </c>
      <c r="V3" s="177">
        <v>0.26</v>
      </c>
      <c r="W3" s="177">
        <v>0.57999999999999996</v>
      </c>
      <c r="X3" s="177">
        <v>2.09</v>
      </c>
      <c r="Y3" s="177">
        <v>0</v>
      </c>
      <c r="Z3" s="177">
        <v>3.95</v>
      </c>
      <c r="AA3" s="177">
        <v>1.28</v>
      </c>
      <c r="AB3" s="177">
        <v>0</v>
      </c>
      <c r="AC3" s="177">
        <v>22.55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-3.21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7.12</v>
      </c>
      <c r="AV3" s="177">
        <v>7.0000000000000007E-2</v>
      </c>
      <c r="AW3" s="177">
        <v>0.08</v>
      </c>
      <c r="AX3" s="177">
        <v>7.0000000000000007E-2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17.190000000000001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26.93</v>
      </c>
      <c r="K4" s="177">
        <v>16.59</v>
      </c>
      <c r="L4" s="177">
        <v>0.44</v>
      </c>
      <c r="M4" s="177">
        <v>2.1</v>
      </c>
      <c r="N4" s="177">
        <v>1.72</v>
      </c>
      <c r="O4" s="177">
        <v>2.42</v>
      </c>
      <c r="P4" s="177">
        <v>0.97</v>
      </c>
      <c r="Q4" s="177">
        <v>0.3</v>
      </c>
      <c r="R4" s="177">
        <v>0.62</v>
      </c>
      <c r="S4" s="177">
        <v>0.39</v>
      </c>
      <c r="T4" s="177">
        <v>0.03</v>
      </c>
      <c r="U4" s="177">
        <v>1.67</v>
      </c>
      <c r="V4" s="177">
        <v>0.26</v>
      </c>
      <c r="W4" s="177">
        <v>0.57999999999999996</v>
      </c>
      <c r="X4" s="177">
        <v>2.09</v>
      </c>
      <c r="Y4" s="177">
        <v>0</v>
      </c>
      <c r="Z4" s="177">
        <v>3.95</v>
      </c>
      <c r="AA4" s="177">
        <v>1.28</v>
      </c>
      <c r="AB4" s="177">
        <v>0</v>
      </c>
      <c r="AC4" s="177">
        <v>22.55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-3.21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7.12</v>
      </c>
      <c r="AV4" s="177">
        <v>7.0000000000000007E-2</v>
      </c>
      <c r="AW4" s="177">
        <v>0.08</v>
      </c>
      <c r="AX4" s="177">
        <v>7.0000000000000007E-2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15.75</v>
      </c>
      <c r="E5" s="177">
        <v>0</v>
      </c>
      <c r="F5" s="177">
        <v>0</v>
      </c>
      <c r="G5" s="177">
        <v>1.01</v>
      </c>
      <c r="H5" s="177">
        <v>0</v>
      </c>
      <c r="I5" s="177">
        <v>0</v>
      </c>
      <c r="J5" s="177">
        <v>1.27</v>
      </c>
      <c r="K5" s="177">
        <v>16.59</v>
      </c>
      <c r="L5" s="177">
        <v>0.44</v>
      </c>
      <c r="M5" s="177">
        <v>2.1</v>
      </c>
      <c r="N5" s="177">
        <v>1.72</v>
      </c>
      <c r="O5" s="177">
        <v>2.42</v>
      </c>
      <c r="P5" s="177">
        <v>0.97</v>
      </c>
      <c r="Q5" s="177">
        <v>0.3</v>
      </c>
      <c r="R5" s="177">
        <v>0.62</v>
      </c>
      <c r="S5" s="177">
        <v>0.39</v>
      </c>
      <c r="T5" s="177">
        <v>0.03</v>
      </c>
      <c r="U5" s="177">
        <v>1.67</v>
      </c>
      <c r="V5" s="177">
        <v>0.26</v>
      </c>
      <c r="W5" s="177">
        <v>0.57999999999999996</v>
      </c>
      <c r="X5" s="177">
        <v>2.09</v>
      </c>
      <c r="Y5" s="177">
        <v>0</v>
      </c>
      <c r="Z5" s="177">
        <v>3.95</v>
      </c>
      <c r="AA5" s="177">
        <v>1.28</v>
      </c>
      <c r="AB5" s="177">
        <v>0</v>
      </c>
      <c r="AC5" s="177">
        <v>22.55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-3.21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7.12</v>
      </c>
      <c r="AV5" s="177">
        <v>7.0000000000000007E-2</v>
      </c>
      <c r="AW5" s="177">
        <v>0.08</v>
      </c>
      <c r="AX5" s="177">
        <v>7.0000000000000007E-2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15.75</v>
      </c>
      <c r="E6" s="177">
        <v>0</v>
      </c>
      <c r="F6" s="177">
        <v>0</v>
      </c>
      <c r="G6" s="177">
        <v>1.01</v>
      </c>
      <c r="H6" s="177">
        <v>0</v>
      </c>
      <c r="I6" s="177">
        <v>0</v>
      </c>
      <c r="J6" s="177">
        <v>1.27</v>
      </c>
      <c r="K6" s="177">
        <v>16.59</v>
      </c>
      <c r="L6" s="177">
        <v>0.44</v>
      </c>
      <c r="M6" s="177">
        <v>2.1</v>
      </c>
      <c r="N6" s="177">
        <v>1.72</v>
      </c>
      <c r="O6" s="177">
        <v>2.42</v>
      </c>
      <c r="P6" s="177">
        <v>0.97</v>
      </c>
      <c r="Q6" s="177">
        <v>0.3</v>
      </c>
      <c r="R6" s="177">
        <v>0.62</v>
      </c>
      <c r="S6" s="177">
        <v>0.39</v>
      </c>
      <c r="T6" s="177">
        <v>0.03</v>
      </c>
      <c r="U6" s="177">
        <v>1.67</v>
      </c>
      <c r="V6" s="177">
        <v>0.26</v>
      </c>
      <c r="W6" s="177">
        <v>0.57999999999999996</v>
      </c>
      <c r="X6" s="177">
        <v>2.09</v>
      </c>
      <c r="Y6" s="177">
        <v>0</v>
      </c>
      <c r="Z6" s="177">
        <v>3.95</v>
      </c>
      <c r="AA6" s="177">
        <v>1.28</v>
      </c>
      <c r="AB6" s="177">
        <v>0</v>
      </c>
      <c r="AC6" s="177">
        <v>22.55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-3.21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7.12</v>
      </c>
      <c r="AV6" s="177">
        <v>7.0000000000000007E-2</v>
      </c>
      <c r="AW6" s="177">
        <v>0.08</v>
      </c>
      <c r="AX6" s="177">
        <v>7.0000000000000007E-2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16.27</v>
      </c>
      <c r="E7" s="177">
        <v>0</v>
      </c>
      <c r="F7" s="177">
        <v>0</v>
      </c>
      <c r="G7" s="177">
        <v>1.02</v>
      </c>
      <c r="H7" s="177">
        <v>0</v>
      </c>
      <c r="I7" s="177">
        <v>0</v>
      </c>
      <c r="J7" s="177">
        <v>1.27</v>
      </c>
      <c r="K7" s="177">
        <v>16.59</v>
      </c>
      <c r="L7" s="177">
        <v>0.44</v>
      </c>
      <c r="M7" s="177">
        <v>2.1</v>
      </c>
      <c r="N7" s="177">
        <v>1.72</v>
      </c>
      <c r="O7" s="177">
        <v>2.42</v>
      </c>
      <c r="P7" s="177">
        <v>0.97</v>
      </c>
      <c r="Q7" s="177">
        <v>0.3</v>
      </c>
      <c r="R7" s="177">
        <v>0.62</v>
      </c>
      <c r="S7" s="177">
        <v>0.39</v>
      </c>
      <c r="T7" s="177">
        <v>0.03</v>
      </c>
      <c r="U7" s="177">
        <v>1.67</v>
      </c>
      <c r="V7" s="177">
        <v>0.26</v>
      </c>
      <c r="W7" s="177">
        <v>0.57999999999999996</v>
      </c>
      <c r="X7" s="177">
        <v>2.09</v>
      </c>
      <c r="Y7" s="177">
        <v>0</v>
      </c>
      <c r="Z7" s="177">
        <v>3.95</v>
      </c>
      <c r="AA7" s="177">
        <v>1.28</v>
      </c>
      <c r="AB7" s="177">
        <v>0</v>
      </c>
      <c r="AC7" s="177">
        <v>22.55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13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7.12</v>
      </c>
      <c r="AV7" s="177">
        <v>7.0000000000000007E-2</v>
      </c>
      <c r="AW7" s="177">
        <v>0.08</v>
      </c>
      <c r="AX7" s="177">
        <v>7.0000000000000007E-2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16.27</v>
      </c>
      <c r="E8" s="177">
        <v>0</v>
      </c>
      <c r="F8" s="177">
        <v>0</v>
      </c>
      <c r="G8" s="177">
        <v>1.02</v>
      </c>
      <c r="H8" s="177">
        <v>0</v>
      </c>
      <c r="I8" s="177">
        <v>0</v>
      </c>
      <c r="J8" s="177">
        <v>1.27</v>
      </c>
      <c r="K8" s="177">
        <v>16.59</v>
      </c>
      <c r="L8" s="177">
        <v>0.44</v>
      </c>
      <c r="M8" s="177">
        <v>2.1</v>
      </c>
      <c r="N8" s="177">
        <v>1.72</v>
      </c>
      <c r="O8" s="177">
        <v>2.42</v>
      </c>
      <c r="P8" s="177">
        <v>0.97</v>
      </c>
      <c r="Q8" s="177">
        <v>0.3</v>
      </c>
      <c r="R8" s="177">
        <v>0.62</v>
      </c>
      <c r="S8" s="177">
        <v>0.39</v>
      </c>
      <c r="T8" s="177">
        <v>0.03</v>
      </c>
      <c r="U8" s="177">
        <v>1.67</v>
      </c>
      <c r="V8" s="177">
        <v>0.26</v>
      </c>
      <c r="W8" s="177">
        <v>0.57999999999999996</v>
      </c>
      <c r="X8" s="177">
        <v>2.09</v>
      </c>
      <c r="Y8" s="177">
        <v>0</v>
      </c>
      <c r="Z8" s="177">
        <v>3.95</v>
      </c>
      <c r="AA8" s="177">
        <v>1.28</v>
      </c>
      <c r="AB8" s="177">
        <v>0</v>
      </c>
      <c r="AC8" s="177">
        <v>22.55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13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7.12</v>
      </c>
      <c r="AV8" s="177">
        <v>7.0000000000000007E-2</v>
      </c>
      <c r="AW8" s="177">
        <v>0.08</v>
      </c>
      <c r="AX8" s="177">
        <v>7.0000000000000007E-2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17.71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28.13</v>
      </c>
      <c r="K9" s="177">
        <v>16.59</v>
      </c>
      <c r="L9" s="177">
        <v>0.44</v>
      </c>
      <c r="M9" s="177">
        <v>2.1</v>
      </c>
      <c r="N9" s="177">
        <v>1.72</v>
      </c>
      <c r="O9" s="177">
        <v>2.42</v>
      </c>
      <c r="P9" s="177">
        <v>0.97</v>
      </c>
      <c r="Q9" s="177">
        <v>0.3</v>
      </c>
      <c r="R9" s="177">
        <v>0.62</v>
      </c>
      <c r="S9" s="177">
        <v>0.39</v>
      </c>
      <c r="T9" s="177">
        <v>0.03</v>
      </c>
      <c r="U9" s="177">
        <v>3.38</v>
      </c>
      <c r="V9" s="177">
        <v>0.26</v>
      </c>
      <c r="W9" s="177">
        <v>0.57999999999999996</v>
      </c>
      <c r="X9" s="177">
        <v>2.09</v>
      </c>
      <c r="Y9" s="177">
        <v>0</v>
      </c>
      <c r="Z9" s="177">
        <v>3.95</v>
      </c>
      <c r="AA9" s="177">
        <v>1.28</v>
      </c>
      <c r="AB9" s="177">
        <v>0</v>
      </c>
      <c r="AC9" s="177">
        <v>22.55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13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7.12</v>
      </c>
      <c r="AV9" s="177">
        <v>7.0000000000000007E-2</v>
      </c>
      <c r="AW9" s="177">
        <v>0.08</v>
      </c>
      <c r="AX9" s="177">
        <v>7.0000000000000007E-2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17.71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39.1</v>
      </c>
      <c r="K10" s="177">
        <v>16.59</v>
      </c>
      <c r="L10" s="177">
        <v>0.44</v>
      </c>
      <c r="M10" s="177">
        <v>2.1</v>
      </c>
      <c r="N10" s="177">
        <v>1.72</v>
      </c>
      <c r="O10" s="177">
        <v>2.42</v>
      </c>
      <c r="P10" s="177">
        <v>0.97</v>
      </c>
      <c r="Q10" s="177">
        <v>0.3</v>
      </c>
      <c r="R10" s="177">
        <v>0.62</v>
      </c>
      <c r="S10" s="177">
        <v>0.39</v>
      </c>
      <c r="T10" s="177">
        <v>0.03</v>
      </c>
      <c r="U10" s="177">
        <v>2.46</v>
      </c>
      <c r="V10" s="177">
        <v>0.26</v>
      </c>
      <c r="W10" s="177">
        <v>0.57999999999999996</v>
      </c>
      <c r="X10" s="177">
        <v>2.09</v>
      </c>
      <c r="Y10" s="177">
        <v>0</v>
      </c>
      <c r="Z10" s="177">
        <v>3.95</v>
      </c>
      <c r="AA10" s="177">
        <v>1.28</v>
      </c>
      <c r="AB10" s="177">
        <v>0</v>
      </c>
      <c r="AC10" s="177">
        <v>22.55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13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7.12</v>
      </c>
      <c r="AV10" s="177">
        <v>7.0000000000000007E-2</v>
      </c>
      <c r="AW10" s="177">
        <v>0.08</v>
      </c>
      <c r="AX10" s="177">
        <v>7.0000000000000007E-2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18.23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39.1</v>
      </c>
      <c r="K11" s="177">
        <v>16.59</v>
      </c>
      <c r="L11" s="177">
        <v>0.44</v>
      </c>
      <c r="M11" s="177">
        <v>2.1</v>
      </c>
      <c r="N11" s="177">
        <v>1.72</v>
      </c>
      <c r="O11" s="177">
        <v>2.42</v>
      </c>
      <c r="P11" s="177">
        <v>0.97</v>
      </c>
      <c r="Q11" s="177">
        <v>0.3</v>
      </c>
      <c r="R11" s="177">
        <v>0.62</v>
      </c>
      <c r="S11" s="177">
        <v>0.39</v>
      </c>
      <c r="T11" s="177">
        <v>0.03</v>
      </c>
      <c r="U11" s="177">
        <v>2.5499999999999998</v>
      </c>
      <c r="V11" s="177">
        <v>0.26</v>
      </c>
      <c r="W11" s="177">
        <v>0.64</v>
      </c>
      <c r="X11" s="177">
        <v>2.09</v>
      </c>
      <c r="Y11" s="177">
        <v>0</v>
      </c>
      <c r="Z11" s="177">
        <v>3.95</v>
      </c>
      <c r="AA11" s="177">
        <v>1.28</v>
      </c>
      <c r="AB11" s="177">
        <v>0</v>
      </c>
      <c r="AC11" s="177">
        <v>23.55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15.57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7.12</v>
      </c>
      <c r="AV11" s="177">
        <v>7.0000000000000007E-2</v>
      </c>
      <c r="AW11" s="177">
        <v>0.08</v>
      </c>
      <c r="AX11" s="177">
        <v>0.04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18.23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16.59</v>
      </c>
      <c r="L12" s="177">
        <v>0.44</v>
      </c>
      <c r="M12" s="177">
        <v>2.1</v>
      </c>
      <c r="N12" s="177">
        <v>1.72</v>
      </c>
      <c r="O12" s="177">
        <v>2.42</v>
      </c>
      <c r="P12" s="177">
        <v>0.97</v>
      </c>
      <c r="Q12" s="177">
        <v>0.3</v>
      </c>
      <c r="R12" s="177">
        <v>0.62</v>
      </c>
      <c r="S12" s="177">
        <v>0.39</v>
      </c>
      <c r="T12" s="177">
        <v>0.03</v>
      </c>
      <c r="U12" s="177">
        <v>2.0499999999999998</v>
      </c>
      <c r="V12" s="177">
        <v>0.26</v>
      </c>
      <c r="W12" s="177">
        <v>0.59</v>
      </c>
      <c r="X12" s="177">
        <v>2.09</v>
      </c>
      <c r="Y12" s="177">
        <v>0</v>
      </c>
      <c r="Z12" s="177">
        <v>3.95</v>
      </c>
      <c r="AA12" s="177">
        <v>1.28</v>
      </c>
      <c r="AB12" s="177">
        <v>0</v>
      </c>
      <c r="AC12" s="177">
        <v>23.6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15.57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7.12</v>
      </c>
      <c r="AV12" s="177">
        <v>7.0000000000000007E-2</v>
      </c>
      <c r="AW12" s="177">
        <v>0.08</v>
      </c>
      <c r="AX12" s="177">
        <v>0.04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18.75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39.1</v>
      </c>
      <c r="K13" s="177">
        <v>16.59</v>
      </c>
      <c r="L13" s="177">
        <v>0.44</v>
      </c>
      <c r="M13" s="177">
        <v>2.1</v>
      </c>
      <c r="N13" s="177">
        <v>1.72</v>
      </c>
      <c r="O13" s="177">
        <v>2.42</v>
      </c>
      <c r="P13" s="177">
        <v>0.97</v>
      </c>
      <c r="Q13" s="177">
        <v>0.3</v>
      </c>
      <c r="R13" s="177">
        <v>0.62</v>
      </c>
      <c r="S13" s="177">
        <v>0.39</v>
      </c>
      <c r="T13" s="177">
        <v>0.03</v>
      </c>
      <c r="U13" s="177">
        <v>2.08</v>
      </c>
      <c r="V13" s="177">
        <v>0.26</v>
      </c>
      <c r="W13" s="177">
        <v>0.59</v>
      </c>
      <c r="X13" s="177">
        <v>2.09</v>
      </c>
      <c r="Y13" s="177">
        <v>0</v>
      </c>
      <c r="Z13" s="177">
        <v>3.95</v>
      </c>
      <c r="AA13" s="177">
        <v>1.28</v>
      </c>
      <c r="AB13" s="177">
        <v>0</v>
      </c>
      <c r="AC13" s="177">
        <v>23.6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15.57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7.12</v>
      </c>
      <c r="AV13" s="177">
        <v>7.0000000000000007E-2</v>
      </c>
      <c r="AW13" s="177">
        <v>0.08</v>
      </c>
      <c r="AX13" s="177">
        <v>0.04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18.75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39.1</v>
      </c>
      <c r="K14" s="177">
        <v>16.59</v>
      </c>
      <c r="L14" s="177">
        <v>0.44</v>
      </c>
      <c r="M14" s="177">
        <v>2.1</v>
      </c>
      <c r="N14" s="177">
        <v>1.72</v>
      </c>
      <c r="O14" s="177">
        <v>2.42</v>
      </c>
      <c r="P14" s="177">
        <v>0.97</v>
      </c>
      <c r="Q14" s="177">
        <v>0.3</v>
      </c>
      <c r="R14" s="177">
        <v>0.62</v>
      </c>
      <c r="S14" s="177">
        <v>0.39</v>
      </c>
      <c r="T14" s="177">
        <v>0.03</v>
      </c>
      <c r="U14" s="177">
        <v>2.2400000000000002</v>
      </c>
      <c r="V14" s="177">
        <v>0.26</v>
      </c>
      <c r="W14" s="177">
        <v>0.59</v>
      </c>
      <c r="X14" s="177">
        <v>2.09</v>
      </c>
      <c r="Y14" s="177">
        <v>0</v>
      </c>
      <c r="Z14" s="177">
        <v>3.95</v>
      </c>
      <c r="AA14" s="177">
        <v>1.28</v>
      </c>
      <c r="AB14" s="177">
        <v>0</v>
      </c>
      <c r="AC14" s="177">
        <v>23.6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15.57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7.12</v>
      </c>
      <c r="AV14" s="177">
        <v>7.0000000000000007E-2</v>
      </c>
      <c r="AW14" s="177">
        <v>0.08</v>
      </c>
      <c r="AX14" s="177">
        <v>0.04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30.32</v>
      </c>
      <c r="H15" s="177">
        <v>0</v>
      </c>
      <c r="I15" s="177">
        <v>0</v>
      </c>
      <c r="J15" s="177">
        <v>37.65</v>
      </c>
      <c r="K15" s="177">
        <v>16.59</v>
      </c>
      <c r="L15" s="177">
        <v>0.44</v>
      </c>
      <c r="M15" s="177">
        <v>2.1</v>
      </c>
      <c r="N15" s="177">
        <v>1.72</v>
      </c>
      <c r="O15" s="177">
        <v>2.42</v>
      </c>
      <c r="P15" s="177">
        <v>0.97</v>
      </c>
      <c r="Q15" s="177">
        <v>0.3</v>
      </c>
      <c r="R15" s="177">
        <v>0.62</v>
      </c>
      <c r="S15" s="177">
        <v>0.39</v>
      </c>
      <c r="T15" s="177">
        <v>0.03</v>
      </c>
      <c r="U15" s="177">
        <v>2.0099999999999998</v>
      </c>
      <c r="V15" s="177">
        <v>0.26</v>
      </c>
      <c r="W15" s="177">
        <v>0.59</v>
      </c>
      <c r="X15" s="177">
        <v>2.09</v>
      </c>
      <c r="Y15" s="177">
        <v>0</v>
      </c>
      <c r="Z15" s="177">
        <v>3.95</v>
      </c>
      <c r="AA15" s="177">
        <v>1.28</v>
      </c>
      <c r="AB15" s="177">
        <v>0</v>
      </c>
      <c r="AC15" s="177">
        <v>23.6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15.57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7.12</v>
      </c>
      <c r="AV15" s="177">
        <v>7.0000000000000007E-2</v>
      </c>
      <c r="AW15" s="177">
        <v>0.08</v>
      </c>
      <c r="AX15" s="177">
        <v>0.04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39.1</v>
      </c>
      <c r="K16" s="177">
        <v>16.59</v>
      </c>
      <c r="L16" s="177">
        <v>0.44</v>
      </c>
      <c r="M16" s="177">
        <v>2.1</v>
      </c>
      <c r="N16" s="177">
        <v>1.72</v>
      </c>
      <c r="O16" s="177">
        <v>2.42</v>
      </c>
      <c r="P16" s="177">
        <v>0.97</v>
      </c>
      <c r="Q16" s="177">
        <v>0.3</v>
      </c>
      <c r="R16" s="177">
        <v>0.62</v>
      </c>
      <c r="S16" s="177">
        <v>0.39</v>
      </c>
      <c r="T16" s="177">
        <v>0.03</v>
      </c>
      <c r="U16" s="177">
        <v>2.0099999999999998</v>
      </c>
      <c r="V16" s="177">
        <v>0.26</v>
      </c>
      <c r="W16" s="177">
        <v>0.59</v>
      </c>
      <c r="X16" s="177">
        <v>2.09</v>
      </c>
      <c r="Y16" s="177">
        <v>0</v>
      </c>
      <c r="Z16" s="177">
        <v>3.95</v>
      </c>
      <c r="AA16" s="177">
        <v>1.28</v>
      </c>
      <c r="AB16" s="177">
        <v>0</v>
      </c>
      <c r="AC16" s="177">
        <v>23.6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54.51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7.12</v>
      </c>
      <c r="AV16" s="177">
        <v>7.0000000000000007E-2</v>
      </c>
      <c r="AW16" s="177">
        <v>0.08</v>
      </c>
      <c r="AX16" s="177">
        <v>0.04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39.1</v>
      </c>
      <c r="K17" s="177">
        <v>16.59</v>
      </c>
      <c r="L17" s="177">
        <v>0.44</v>
      </c>
      <c r="M17" s="177">
        <v>2.1</v>
      </c>
      <c r="N17" s="177">
        <v>1.72</v>
      </c>
      <c r="O17" s="177">
        <v>2.42</v>
      </c>
      <c r="P17" s="177">
        <v>0.97</v>
      </c>
      <c r="Q17" s="177">
        <v>0.3</v>
      </c>
      <c r="R17" s="177">
        <v>0.62</v>
      </c>
      <c r="S17" s="177">
        <v>0.39</v>
      </c>
      <c r="T17" s="177">
        <v>0.03</v>
      </c>
      <c r="U17" s="177">
        <v>2.0099999999999998</v>
      </c>
      <c r="V17" s="177">
        <v>0.26</v>
      </c>
      <c r="W17" s="177">
        <v>0.59</v>
      </c>
      <c r="X17" s="177">
        <v>2.09</v>
      </c>
      <c r="Y17" s="177">
        <v>0</v>
      </c>
      <c r="Z17" s="177">
        <v>3.95</v>
      </c>
      <c r="AA17" s="177">
        <v>1.28</v>
      </c>
      <c r="AB17" s="177">
        <v>0</v>
      </c>
      <c r="AC17" s="177">
        <v>23.6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54.51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7.12</v>
      </c>
      <c r="AV17" s="177">
        <v>7.0000000000000007E-2</v>
      </c>
      <c r="AW17" s="177">
        <v>0.08</v>
      </c>
      <c r="AX17" s="177">
        <v>0.04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39.1</v>
      </c>
      <c r="K18" s="177">
        <v>16.59</v>
      </c>
      <c r="L18" s="177">
        <v>0.44</v>
      </c>
      <c r="M18" s="177">
        <v>2.1</v>
      </c>
      <c r="N18" s="177">
        <v>1.72</v>
      </c>
      <c r="O18" s="177">
        <v>2.42</v>
      </c>
      <c r="P18" s="177">
        <v>0.97</v>
      </c>
      <c r="Q18" s="177">
        <v>0.3</v>
      </c>
      <c r="R18" s="177">
        <v>0.62</v>
      </c>
      <c r="S18" s="177">
        <v>0.39</v>
      </c>
      <c r="T18" s="177">
        <v>0.03</v>
      </c>
      <c r="U18" s="177">
        <v>2.0099999999999998</v>
      </c>
      <c r="V18" s="177">
        <v>0.26</v>
      </c>
      <c r="W18" s="177">
        <v>0.59</v>
      </c>
      <c r="X18" s="177">
        <v>2.09</v>
      </c>
      <c r="Y18" s="177">
        <v>0</v>
      </c>
      <c r="Z18" s="177">
        <v>3.95</v>
      </c>
      <c r="AA18" s="177">
        <v>1.28</v>
      </c>
      <c r="AB18" s="177">
        <v>0</v>
      </c>
      <c r="AC18" s="177">
        <v>23.6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54.51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7.12</v>
      </c>
      <c r="AV18" s="177">
        <v>7.0000000000000007E-2</v>
      </c>
      <c r="AW18" s="177">
        <v>0.08</v>
      </c>
      <c r="AX18" s="177">
        <v>0.04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39.1</v>
      </c>
      <c r="K19" s="177">
        <v>16.59</v>
      </c>
      <c r="L19" s="177">
        <v>0.44</v>
      </c>
      <c r="M19" s="177">
        <v>2.1</v>
      </c>
      <c r="N19" s="177">
        <v>1.72</v>
      </c>
      <c r="O19" s="177">
        <v>2.42</v>
      </c>
      <c r="P19" s="177">
        <v>0.97</v>
      </c>
      <c r="Q19" s="177">
        <v>0.3</v>
      </c>
      <c r="R19" s="177">
        <v>0.62</v>
      </c>
      <c r="S19" s="177">
        <v>0.39</v>
      </c>
      <c r="T19" s="177">
        <v>0.03</v>
      </c>
      <c r="U19" s="177">
        <v>2.0099999999999998</v>
      </c>
      <c r="V19" s="177">
        <v>0.26</v>
      </c>
      <c r="W19" s="177">
        <v>0.59</v>
      </c>
      <c r="X19" s="177">
        <v>2.09</v>
      </c>
      <c r="Y19" s="177">
        <v>0</v>
      </c>
      <c r="Z19" s="177">
        <v>3.95</v>
      </c>
      <c r="AA19" s="177">
        <v>1.28</v>
      </c>
      <c r="AB19" s="177">
        <v>0</v>
      </c>
      <c r="AC19" s="177">
        <v>23.6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54.51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7.12</v>
      </c>
      <c r="AV19" s="177">
        <v>7.0000000000000007E-2</v>
      </c>
      <c r="AW19" s="177">
        <v>0.08</v>
      </c>
      <c r="AX19" s="177">
        <v>0.04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39.1</v>
      </c>
      <c r="K20" s="177">
        <v>16.59</v>
      </c>
      <c r="L20" s="177">
        <v>0.44</v>
      </c>
      <c r="M20" s="177">
        <v>2.1</v>
      </c>
      <c r="N20" s="177">
        <v>1.72</v>
      </c>
      <c r="O20" s="177">
        <v>2.42</v>
      </c>
      <c r="P20" s="177">
        <v>0.97</v>
      </c>
      <c r="Q20" s="177">
        <v>0.3</v>
      </c>
      <c r="R20" s="177">
        <v>0.62</v>
      </c>
      <c r="S20" s="177">
        <v>0.39</v>
      </c>
      <c r="T20" s="177">
        <v>0.03</v>
      </c>
      <c r="U20" s="177">
        <v>2.0099999999999998</v>
      </c>
      <c r="V20" s="177">
        <v>0.26</v>
      </c>
      <c r="W20" s="177">
        <v>0.59</v>
      </c>
      <c r="X20" s="177">
        <v>2.09</v>
      </c>
      <c r="Y20" s="177">
        <v>0</v>
      </c>
      <c r="Z20" s="177">
        <v>3.95</v>
      </c>
      <c r="AA20" s="177">
        <v>1.28</v>
      </c>
      <c r="AB20" s="177">
        <v>0</v>
      </c>
      <c r="AC20" s="177">
        <v>23.55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54.51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7.12</v>
      </c>
      <c r="AV20" s="177">
        <v>7.0000000000000007E-2</v>
      </c>
      <c r="AW20" s="177">
        <v>0.08</v>
      </c>
      <c r="AX20" s="177">
        <v>0.04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39.1</v>
      </c>
      <c r="K21" s="177">
        <v>16.59</v>
      </c>
      <c r="L21" s="177">
        <v>0.44</v>
      </c>
      <c r="M21" s="177">
        <v>2.1</v>
      </c>
      <c r="N21" s="177">
        <v>1.72</v>
      </c>
      <c r="O21" s="177">
        <v>2.42</v>
      </c>
      <c r="P21" s="177">
        <v>0.97</v>
      </c>
      <c r="Q21" s="177">
        <v>0.3</v>
      </c>
      <c r="R21" s="177">
        <v>0.62</v>
      </c>
      <c r="S21" s="177">
        <v>0.39</v>
      </c>
      <c r="T21" s="177">
        <v>0.03</v>
      </c>
      <c r="U21" s="177">
        <v>2.0099999999999998</v>
      </c>
      <c r="V21" s="177">
        <v>0.26</v>
      </c>
      <c r="W21" s="177">
        <v>0.59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23.55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54.51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7.12</v>
      </c>
      <c r="AV21" s="177">
        <v>7.0000000000000007E-2</v>
      </c>
      <c r="AW21" s="177">
        <v>0.08</v>
      </c>
      <c r="AX21" s="177">
        <v>0.04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39.1</v>
      </c>
      <c r="K22" s="177">
        <v>16.59</v>
      </c>
      <c r="L22" s="177">
        <v>0.44</v>
      </c>
      <c r="M22" s="177">
        <v>2.1</v>
      </c>
      <c r="N22" s="177">
        <v>1.72</v>
      </c>
      <c r="O22" s="177">
        <v>2.42</v>
      </c>
      <c r="P22" s="177">
        <v>0.97</v>
      </c>
      <c r="Q22" s="177">
        <v>0.3</v>
      </c>
      <c r="R22" s="177">
        <v>0.62</v>
      </c>
      <c r="S22" s="177">
        <v>0.39</v>
      </c>
      <c r="T22" s="177">
        <v>0.03</v>
      </c>
      <c r="U22" s="177">
        <v>2.0099999999999998</v>
      </c>
      <c r="V22" s="177">
        <v>0.26</v>
      </c>
      <c r="W22" s="177">
        <v>0.59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23.55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54.51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7.12</v>
      </c>
      <c r="AV22" s="177">
        <v>7.0000000000000007E-2</v>
      </c>
      <c r="AW22" s="177">
        <v>0.08</v>
      </c>
      <c r="AX22" s="177">
        <v>0.04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18.75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39.1</v>
      </c>
      <c r="K23" s="177">
        <v>58.84</v>
      </c>
      <c r="L23" s="177">
        <v>0.44</v>
      </c>
      <c r="M23" s="177">
        <v>2.1</v>
      </c>
      <c r="N23" s="177">
        <v>1.72</v>
      </c>
      <c r="O23" s="177">
        <v>2.42</v>
      </c>
      <c r="P23" s="177">
        <v>0.97</v>
      </c>
      <c r="Q23" s="177">
        <v>0.3</v>
      </c>
      <c r="R23" s="177">
        <v>0.62</v>
      </c>
      <c r="S23" s="177">
        <v>0.39</v>
      </c>
      <c r="T23" s="177">
        <v>0.03</v>
      </c>
      <c r="U23" s="177">
        <v>2.0099999999999998</v>
      </c>
      <c r="V23" s="177">
        <v>0.26</v>
      </c>
      <c r="W23" s="177">
        <v>0.59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22.55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54.51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7.12</v>
      </c>
      <c r="AV23" s="177">
        <v>7.0000000000000007E-2</v>
      </c>
      <c r="AW23" s="177">
        <v>0.08</v>
      </c>
      <c r="AX23" s="177">
        <v>0.04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18.75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39.1</v>
      </c>
      <c r="K24" s="177">
        <v>107.23</v>
      </c>
      <c r="L24" s="177">
        <v>0.44</v>
      </c>
      <c r="M24" s="177">
        <v>2.1</v>
      </c>
      <c r="N24" s="177">
        <v>1.72</v>
      </c>
      <c r="O24" s="177">
        <v>2.42</v>
      </c>
      <c r="P24" s="177">
        <v>0.97</v>
      </c>
      <c r="Q24" s="177">
        <v>0.3</v>
      </c>
      <c r="R24" s="177">
        <v>0.62</v>
      </c>
      <c r="S24" s="177">
        <v>0.39</v>
      </c>
      <c r="T24" s="177">
        <v>0.03</v>
      </c>
      <c r="U24" s="177">
        <v>2.0099999999999998</v>
      </c>
      <c r="V24" s="177">
        <v>0.26</v>
      </c>
      <c r="W24" s="177">
        <v>0.59</v>
      </c>
      <c r="X24" s="177">
        <v>2.09</v>
      </c>
      <c r="Y24" s="177">
        <v>0</v>
      </c>
      <c r="Z24" s="177">
        <v>3.95</v>
      </c>
      <c r="AA24" s="177">
        <v>1.28</v>
      </c>
      <c r="AB24" s="177">
        <v>0</v>
      </c>
      <c r="AC24" s="177">
        <v>22.55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54.51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7.12</v>
      </c>
      <c r="AV24" s="177">
        <v>7.0000000000000007E-2</v>
      </c>
      <c r="AW24" s="177">
        <v>0.08</v>
      </c>
      <c r="AX24" s="177">
        <v>0.04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18.75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39.1</v>
      </c>
      <c r="K25" s="177">
        <v>155.61000000000001</v>
      </c>
      <c r="L25" s="177">
        <v>0.44</v>
      </c>
      <c r="M25" s="177">
        <v>2.1</v>
      </c>
      <c r="N25" s="177">
        <v>1.72</v>
      </c>
      <c r="O25" s="177">
        <v>2.42</v>
      </c>
      <c r="P25" s="177">
        <v>0.97</v>
      </c>
      <c r="Q25" s="177">
        <v>0.3</v>
      </c>
      <c r="R25" s="177">
        <v>0.62</v>
      </c>
      <c r="S25" s="177">
        <v>0.39</v>
      </c>
      <c r="T25" s="177">
        <v>0.03</v>
      </c>
      <c r="U25" s="177">
        <v>2.0099999999999998</v>
      </c>
      <c r="V25" s="177">
        <v>0.26</v>
      </c>
      <c r="W25" s="177">
        <v>0.59</v>
      </c>
      <c r="X25" s="177">
        <v>2.09</v>
      </c>
      <c r="Y25" s="177">
        <v>0</v>
      </c>
      <c r="Z25" s="177">
        <v>3.95</v>
      </c>
      <c r="AA25" s="177">
        <v>1.28</v>
      </c>
      <c r="AB25" s="177">
        <v>0</v>
      </c>
      <c r="AC25" s="177">
        <v>22.55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54.51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7.12</v>
      </c>
      <c r="AV25" s="177">
        <v>7.0000000000000007E-2</v>
      </c>
      <c r="AW25" s="177">
        <v>0.08</v>
      </c>
      <c r="AX25" s="177">
        <v>0.04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18.75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39.1</v>
      </c>
      <c r="K26" s="177">
        <v>204</v>
      </c>
      <c r="L26" s="177">
        <v>0.44</v>
      </c>
      <c r="M26" s="177">
        <v>2.1</v>
      </c>
      <c r="N26" s="177">
        <v>1.72</v>
      </c>
      <c r="O26" s="177">
        <v>2.42</v>
      </c>
      <c r="P26" s="177">
        <v>0.97</v>
      </c>
      <c r="Q26" s="177">
        <v>0.3</v>
      </c>
      <c r="R26" s="177">
        <v>0.62</v>
      </c>
      <c r="S26" s="177">
        <v>0.39</v>
      </c>
      <c r="T26" s="177">
        <v>0.03</v>
      </c>
      <c r="U26" s="177">
        <v>2.0099999999999998</v>
      </c>
      <c r="V26" s="177">
        <v>0.26</v>
      </c>
      <c r="W26" s="177">
        <v>0.59</v>
      </c>
      <c r="X26" s="177">
        <v>2.09</v>
      </c>
      <c r="Y26" s="177">
        <v>0</v>
      </c>
      <c r="Z26" s="177">
        <v>3.95</v>
      </c>
      <c r="AA26" s="177">
        <v>1.28</v>
      </c>
      <c r="AB26" s="177">
        <v>0</v>
      </c>
      <c r="AC26" s="177">
        <v>22.55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54.51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7.12</v>
      </c>
      <c r="AV26" s="177">
        <v>7.0000000000000007E-2</v>
      </c>
      <c r="AW26" s="177">
        <v>0.08</v>
      </c>
      <c r="AX26" s="177">
        <v>0.04</v>
      </c>
      <c r="AY26" s="177">
        <v>0.08</v>
      </c>
    </row>
    <row r="27" spans="1:51">
      <c r="A27" t="s">
        <v>69</v>
      </c>
      <c r="B27" s="177">
        <v>0</v>
      </c>
      <c r="C27" s="177">
        <v>0</v>
      </c>
      <c r="D27" s="177">
        <v>18.23</v>
      </c>
      <c r="E27" s="177">
        <v>0</v>
      </c>
      <c r="F27" s="177">
        <v>0</v>
      </c>
      <c r="G27" s="177">
        <v>32.18</v>
      </c>
      <c r="H27" s="177">
        <v>0</v>
      </c>
      <c r="I27" s="177">
        <v>0</v>
      </c>
      <c r="J27" s="177">
        <v>39.1</v>
      </c>
      <c r="K27" s="177">
        <v>204</v>
      </c>
      <c r="L27" s="177">
        <v>0.44</v>
      </c>
      <c r="M27" s="177">
        <v>2.1</v>
      </c>
      <c r="N27" s="177">
        <v>1.72</v>
      </c>
      <c r="O27" s="177">
        <v>2.42</v>
      </c>
      <c r="P27" s="177">
        <v>0.97</v>
      </c>
      <c r="Q27" s="177">
        <v>0.3</v>
      </c>
      <c r="R27" s="177">
        <v>0.62</v>
      </c>
      <c r="S27" s="177">
        <v>0.39</v>
      </c>
      <c r="T27" s="177">
        <v>0.03</v>
      </c>
      <c r="U27" s="177">
        <v>2.0099999999999998</v>
      </c>
      <c r="V27" s="177">
        <v>0.26</v>
      </c>
      <c r="W27" s="177">
        <v>0.59</v>
      </c>
      <c r="X27" s="177">
        <v>2.09</v>
      </c>
      <c r="Y27" s="177">
        <v>0</v>
      </c>
      <c r="Z27" s="177">
        <v>3.95</v>
      </c>
      <c r="AA27" s="177">
        <v>1.28</v>
      </c>
      <c r="AB27" s="177">
        <v>0</v>
      </c>
      <c r="AC27" s="177">
        <v>22.6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54.51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7.12</v>
      </c>
      <c r="AV27" s="177">
        <v>7.0000000000000007E-2</v>
      </c>
      <c r="AW27" s="177">
        <v>0.06</v>
      </c>
      <c r="AX27" s="177">
        <v>0.04</v>
      </c>
      <c r="AY27" s="177">
        <v>0.08</v>
      </c>
    </row>
    <row r="28" spans="1:51">
      <c r="A28" t="s">
        <v>70</v>
      </c>
      <c r="B28" s="177">
        <v>0</v>
      </c>
      <c r="C28" s="177">
        <v>0</v>
      </c>
      <c r="D28" s="177">
        <v>18.23</v>
      </c>
      <c r="E28" s="177">
        <v>0</v>
      </c>
      <c r="F28" s="177">
        <v>0</v>
      </c>
      <c r="G28" s="177">
        <v>32.18</v>
      </c>
      <c r="H28" s="177">
        <v>0</v>
      </c>
      <c r="I28" s="177">
        <v>0</v>
      </c>
      <c r="J28" s="177">
        <v>39.1</v>
      </c>
      <c r="K28" s="177">
        <v>204</v>
      </c>
      <c r="L28" s="177">
        <v>0.44</v>
      </c>
      <c r="M28" s="177">
        <v>2.1</v>
      </c>
      <c r="N28" s="177">
        <v>1.72</v>
      </c>
      <c r="O28" s="177">
        <v>2.42</v>
      </c>
      <c r="P28" s="177">
        <v>0.97</v>
      </c>
      <c r="Q28" s="177">
        <v>0.3</v>
      </c>
      <c r="R28" s="177">
        <v>0.62</v>
      </c>
      <c r="S28" s="177">
        <v>0.39</v>
      </c>
      <c r="T28" s="177">
        <v>0.03</v>
      </c>
      <c r="U28" s="177">
        <v>2.0099999999999998</v>
      </c>
      <c r="V28" s="177">
        <v>0.26</v>
      </c>
      <c r="W28" s="177">
        <v>0.59</v>
      </c>
      <c r="X28" s="177">
        <v>2.09</v>
      </c>
      <c r="Y28" s="177">
        <v>0</v>
      </c>
      <c r="Z28" s="177">
        <v>3.95</v>
      </c>
      <c r="AA28" s="177">
        <v>1.28</v>
      </c>
      <c r="AB28" s="177">
        <v>0</v>
      </c>
      <c r="AC28" s="177">
        <v>22.6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54.51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7.12</v>
      </c>
      <c r="AV28" s="177">
        <v>7.0000000000000007E-2</v>
      </c>
      <c r="AW28" s="177">
        <v>0.06</v>
      </c>
      <c r="AX28" s="177">
        <v>0.04</v>
      </c>
      <c r="AY28" s="177">
        <v>0.08</v>
      </c>
    </row>
    <row r="29" spans="1:51">
      <c r="A29" t="s">
        <v>71</v>
      </c>
      <c r="B29" s="177">
        <v>0</v>
      </c>
      <c r="C29" s="177">
        <v>0</v>
      </c>
      <c r="D29" s="177">
        <v>18.23</v>
      </c>
      <c r="E29" s="177">
        <v>0</v>
      </c>
      <c r="F29" s="177">
        <v>0</v>
      </c>
      <c r="G29" s="177">
        <v>32.18</v>
      </c>
      <c r="H29" s="177">
        <v>0</v>
      </c>
      <c r="I29" s="177">
        <v>0</v>
      </c>
      <c r="J29" s="177">
        <v>39.1</v>
      </c>
      <c r="K29" s="177">
        <v>204</v>
      </c>
      <c r="L29" s="177">
        <v>0.44</v>
      </c>
      <c r="M29" s="177">
        <v>2.1</v>
      </c>
      <c r="N29" s="177">
        <v>1.72</v>
      </c>
      <c r="O29" s="177">
        <v>2.42</v>
      </c>
      <c r="P29" s="177">
        <v>0.97</v>
      </c>
      <c r="Q29" s="177">
        <v>0.3</v>
      </c>
      <c r="R29" s="177">
        <v>0.62</v>
      </c>
      <c r="S29" s="177">
        <v>0.39</v>
      </c>
      <c r="T29" s="177">
        <v>0.03</v>
      </c>
      <c r="U29" s="177">
        <v>2.0099999999999998</v>
      </c>
      <c r="V29" s="177">
        <v>0.26</v>
      </c>
      <c r="W29" s="177">
        <v>0.59</v>
      </c>
      <c r="X29" s="177">
        <v>2.09</v>
      </c>
      <c r="Y29" s="177">
        <v>0</v>
      </c>
      <c r="Z29" s="177">
        <v>3.95</v>
      </c>
      <c r="AA29" s="177">
        <v>1.28</v>
      </c>
      <c r="AB29" s="177">
        <v>0</v>
      </c>
      <c r="AC29" s="177">
        <v>22.6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48.52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7.12</v>
      </c>
      <c r="AV29" s="177">
        <v>7.0000000000000007E-2</v>
      </c>
      <c r="AW29" s="177">
        <v>0.06</v>
      </c>
      <c r="AX29" s="177">
        <v>0.04</v>
      </c>
      <c r="AY29" s="177">
        <v>0.08</v>
      </c>
    </row>
    <row r="30" spans="1:51">
      <c r="A30" t="s">
        <v>72</v>
      </c>
      <c r="B30" s="177">
        <v>0</v>
      </c>
      <c r="C30" s="177">
        <v>0</v>
      </c>
      <c r="D30" s="177">
        <v>18.23</v>
      </c>
      <c r="E30" s="177">
        <v>0</v>
      </c>
      <c r="F30" s="177">
        <v>0</v>
      </c>
      <c r="G30" s="177">
        <v>32.18</v>
      </c>
      <c r="H30" s="177">
        <v>0</v>
      </c>
      <c r="I30" s="177">
        <v>0</v>
      </c>
      <c r="J30" s="177">
        <v>39.1</v>
      </c>
      <c r="K30" s="177">
        <v>202.77</v>
      </c>
      <c r="L30" s="177">
        <v>0.44</v>
      </c>
      <c r="M30" s="177">
        <v>2.1</v>
      </c>
      <c r="N30" s="177">
        <v>1.72</v>
      </c>
      <c r="O30" s="177">
        <v>2.42</v>
      </c>
      <c r="P30" s="177">
        <v>0.97</v>
      </c>
      <c r="Q30" s="177">
        <v>0.3</v>
      </c>
      <c r="R30" s="177">
        <v>0.62</v>
      </c>
      <c r="S30" s="177">
        <v>0.38</v>
      </c>
      <c r="T30" s="177">
        <v>0.03</v>
      </c>
      <c r="U30" s="177">
        <v>2.0099999999999998</v>
      </c>
      <c r="V30" s="177">
        <v>0.26</v>
      </c>
      <c r="W30" s="177">
        <v>0.59</v>
      </c>
      <c r="X30" s="177">
        <v>2.09</v>
      </c>
      <c r="Y30" s="177">
        <v>0</v>
      </c>
      <c r="Z30" s="177">
        <v>3.95</v>
      </c>
      <c r="AA30" s="177">
        <v>1.28</v>
      </c>
      <c r="AB30" s="177">
        <v>0</v>
      </c>
      <c r="AC30" s="177">
        <v>22.6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7.12</v>
      </c>
      <c r="AV30" s="177">
        <v>7.0000000000000007E-2</v>
      </c>
      <c r="AW30" s="177">
        <v>0.06</v>
      </c>
      <c r="AX30" s="177">
        <v>0.04</v>
      </c>
      <c r="AY30" s="177">
        <v>0.08</v>
      </c>
    </row>
    <row r="31" spans="1:51">
      <c r="A31" t="s">
        <v>73</v>
      </c>
      <c r="B31" s="177">
        <v>0</v>
      </c>
      <c r="C31" s="177">
        <v>0</v>
      </c>
      <c r="D31" s="177">
        <v>18.23</v>
      </c>
      <c r="E31" s="177">
        <v>0</v>
      </c>
      <c r="F31" s="177">
        <v>0</v>
      </c>
      <c r="G31" s="177">
        <v>32.18</v>
      </c>
      <c r="H31" s="177">
        <v>0</v>
      </c>
      <c r="I31" s="177">
        <v>0</v>
      </c>
      <c r="J31" s="177">
        <v>39.1</v>
      </c>
      <c r="K31" s="177">
        <v>204</v>
      </c>
      <c r="L31" s="177">
        <v>0.44</v>
      </c>
      <c r="M31" s="177">
        <v>2.1</v>
      </c>
      <c r="N31" s="177">
        <v>1.72</v>
      </c>
      <c r="O31" s="177">
        <v>2.42</v>
      </c>
      <c r="P31" s="177">
        <v>0.97</v>
      </c>
      <c r="Q31" s="177">
        <v>0.3</v>
      </c>
      <c r="R31" s="177">
        <v>0.62</v>
      </c>
      <c r="S31" s="177">
        <v>0.38</v>
      </c>
      <c r="T31" s="177">
        <v>0.03</v>
      </c>
      <c r="U31" s="177">
        <v>2.0099999999999998</v>
      </c>
      <c r="V31" s="177">
        <v>0.26</v>
      </c>
      <c r="W31" s="177">
        <v>0.59</v>
      </c>
      <c r="X31" s="177">
        <v>2.09</v>
      </c>
      <c r="Y31" s="177">
        <v>0</v>
      </c>
      <c r="Z31" s="177">
        <v>3.95</v>
      </c>
      <c r="AA31" s="177">
        <v>1.1200000000000001</v>
      </c>
      <c r="AB31" s="177">
        <v>0</v>
      </c>
      <c r="AC31" s="177">
        <v>22.55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7.12</v>
      </c>
      <c r="AV31" s="177">
        <v>7.0000000000000007E-2</v>
      </c>
      <c r="AW31" s="177">
        <v>0.06</v>
      </c>
      <c r="AX31" s="177">
        <v>0.04</v>
      </c>
      <c r="AY31" s="177">
        <v>0.08</v>
      </c>
    </row>
    <row r="32" spans="1:51">
      <c r="A32" t="s">
        <v>74</v>
      </c>
      <c r="B32" s="177">
        <v>0</v>
      </c>
      <c r="C32" s="177">
        <v>0</v>
      </c>
      <c r="D32" s="177">
        <v>18.23</v>
      </c>
      <c r="E32" s="177">
        <v>0</v>
      </c>
      <c r="F32" s="177">
        <v>0</v>
      </c>
      <c r="G32" s="177">
        <v>32.18</v>
      </c>
      <c r="H32" s="177">
        <v>0</v>
      </c>
      <c r="I32" s="177">
        <v>0</v>
      </c>
      <c r="J32" s="177">
        <v>39.1</v>
      </c>
      <c r="K32" s="177">
        <v>204</v>
      </c>
      <c r="L32" s="177">
        <v>0.44</v>
      </c>
      <c r="M32" s="177">
        <v>2.1</v>
      </c>
      <c r="N32" s="177">
        <v>1.72</v>
      </c>
      <c r="O32" s="177">
        <v>2.42</v>
      </c>
      <c r="P32" s="177">
        <v>0.97</v>
      </c>
      <c r="Q32" s="177">
        <v>0.3</v>
      </c>
      <c r="R32" s="177">
        <v>0.62</v>
      </c>
      <c r="S32" s="177">
        <v>0.38</v>
      </c>
      <c r="T32" s="177">
        <v>0.03</v>
      </c>
      <c r="U32" s="177">
        <v>2.0099999999999998</v>
      </c>
      <c r="V32" s="177">
        <v>0.26</v>
      </c>
      <c r="W32" s="177">
        <v>0.59</v>
      </c>
      <c r="X32" s="177">
        <v>2.09</v>
      </c>
      <c r="Y32" s="177">
        <v>0</v>
      </c>
      <c r="Z32" s="177">
        <v>3.95</v>
      </c>
      <c r="AA32" s="177">
        <v>1.1200000000000001</v>
      </c>
      <c r="AB32" s="177">
        <v>0</v>
      </c>
      <c r="AC32" s="177">
        <v>22.55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7.12</v>
      </c>
      <c r="AV32" s="177">
        <v>7.0000000000000007E-2</v>
      </c>
      <c r="AW32" s="177">
        <v>0.06</v>
      </c>
      <c r="AX32" s="177">
        <v>0.04</v>
      </c>
      <c r="AY32" s="177">
        <v>0.08</v>
      </c>
    </row>
    <row r="33" spans="1:51">
      <c r="A33" t="s">
        <v>75</v>
      </c>
      <c r="B33" s="177">
        <v>0</v>
      </c>
      <c r="C33" s="177">
        <v>0</v>
      </c>
      <c r="D33" s="177">
        <v>18.23</v>
      </c>
      <c r="E33" s="177">
        <v>0</v>
      </c>
      <c r="F33" s="177">
        <v>0</v>
      </c>
      <c r="G33" s="177">
        <v>32.18</v>
      </c>
      <c r="H33" s="177">
        <v>0</v>
      </c>
      <c r="I33" s="177">
        <v>0</v>
      </c>
      <c r="J33" s="177">
        <v>39.1</v>
      </c>
      <c r="K33" s="177">
        <v>204</v>
      </c>
      <c r="L33" s="177">
        <v>0</v>
      </c>
      <c r="M33" s="177">
        <v>2.1</v>
      </c>
      <c r="N33" s="177">
        <v>1.72</v>
      </c>
      <c r="O33" s="177">
        <v>2.42</v>
      </c>
      <c r="P33" s="177">
        <v>0.97</v>
      </c>
      <c r="Q33" s="177">
        <v>0</v>
      </c>
      <c r="R33" s="177">
        <v>0</v>
      </c>
      <c r="S33" s="177">
        <v>0</v>
      </c>
      <c r="T33" s="177">
        <v>0.03</v>
      </c>
      <c r="U33" s="177">
        <v>2.0099999999999998</v>
      </c>
      <c r="V33" s="177">
        <v>0.26</v>
      </c>
      <c r="W33" s="177">
        <v>0.59</v>
      </c>
      <c r="X33" s="177">
        <v>2.09</v>
      </c>
      <c r="Y33" s="177">
        <v>0</v>
      </c>
      <c r="Z33" s="177">
        <v>3.95</v>
      </c>
      <c r="AA33" s="177">
        <v>1.07</v>
      </c>
      <c r="AB33" s="177">
        <v>0</v>
      </c>
      <c r="AC33" s="177">
        <v>22.55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7.12</v>
      </c>
      <c r="AV33" s="177">
        <v>7.0000000000000007E-2</v>
      </c>
      <c r="AW33" s="177">
        <v>0.06</v>
      </c>
      <c r="AX33" s="177">
        <v>0.04</v>
      </c>
      <c r="AY33" s="177">
        <v>0.08</v>
      </c>
    </row>
    <row r="34" spans="1:51">
      <c r="A34" t="s">
        <v>76</v>
      </c>
      <c r="B34" s="177">
        <v>0</v>
      </c>
      <c r="C34" s="177">
        <v>0</v>
      </c>
      <c r="D34" s="177">
        <v>18.23</v>
      </c>
      <c r="E34" s="177">
        <v>0</v>
      </c>
      <c r="F34" s="177">
        <v>0</v>
      </c>
      <c r="G34" s="177">
        <v>32.18</v>
      </c>
      <c r="H34" s="177">
        <v>0</v>
      </c>
      <c r="I34" s="177">
        <v>0</v>
      </c>
      <c r="J34" s="177">
        <v>39.1</v>
      </c>
      <c r="K34" s="177">
        <v>233.78</v>
      </c>
      <c r="L34" s="177">
        <v>0.44</v>
      </c>
      <c r="M34" s="177">
        <v>2.1</v>
      </c>
      <c r="N34" s="177">
        <v>1.72</v>
      </c>
      <c r="O34" s="177">
        <v>2.42</v>
      </c>
      <c r="P34" s="177">
        <v>0.97</v>
      </c>
      <c r="Q34" s="177">
        <v>0</v>
      </c>
      <c r="R34" s="177">
        <v>0.62</v>
      </c>
      <c r="S34" s="177">
        <v>0</v>
      </c>
      <c r="T34" s="177">
        <v>0.03</v>
      </c>
      <c r="U34" s="177">
        <v>2.0099999999999998</v>
      </c>
      <c r="V34" s="177">
        <v>0.26</v>
      </c>
      <c r="W34" s="177">
        <v>0.59</v>
      </c>
      <c r="X34" s="177">
        <v>2.09</v>
      </c>
      <c r="Y34" s="177">
        <v>0</v>
      </c>
      <c r="Z34" s="177">
        <v>3.95</v>
      </c>
      <c r="AA34" s="177">
        <v>1.07</v>
      </c>
      <c r="AB34" s="177">
        <v>0</v>
      </c>
      <c r="AC34" s="177">
        <v>22.55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7.12</v>
      </c>
      <c r="AV34" s="177">
        <v>7.0000000000000007E-2</v>
      </c>
      <c r="AW34" s="177">
        <v>0.06</v>
      </c>
      <c r="AX34" s="177">
        <v>0.04</v>
      </c>
      <c r="AY34" s="177">
        <v>0.08</v>
      </c>
    </row>
    <row r="35" spans="1:51">
      <c r="A35" t="s">
        <v>77</v>
      </c>
      <c r="B35" s="177">
        <v>0</v>
      </c>
      <c r="C35" s="177">
        <v>0</v>
      </c>
      <c r="D35" s="177">
        <v>17.71</v>
      </c>
      <c r="E35" s="177">
        <v>0</v>
      </c>
      <c r="F35" s="177">
        <v>0</v>
      </c>
      <c r="G35" s="177">
        <v>32.18</v>
      </c>
      <c r="H35" s="177">
        <v>0</v>
      </c>
      <c r="I35" s="177">
        <v>0</v>
      </c>
      <c r="J35" s="177">
        <v>39.1</v>
      </c>
      <c r="K35" s="177">
        <v>233.78</v>
      </c>
      <c r="L35" s="177">
        <v>0.44</v>
      </c>
      <c r="M35" s="177">
        <v>2.1</v>
      </c>
      <c r="N35" s="177">
        <v>1.72</v>
      </c>
      <c r="O35" s="177">
        <v>2.42</v>
      </c>
      <c r="P35" s="177">
        <v>0.97</v>
      </c>
      <c r="Q35" s="177">
        <v>0</v>
      </c>
      <c r="R35" s="177">
        <v>0.62</v>
      </c>
      <c r="S35" s="177">
        <v>0</v>
      </c>
      <c r="T35" s="177">
        <v>0.03</v>
      </c>
      <c r="U35" s="177">
        <v>2.0099999999999998</v>
      </c>
      <c r="V35" s="177">
        <v>0.26</v>
      </c>
      <c r="W35" s="177">
        <v>0.59</v>
      </c>
      <c r="X35" s="177">
        <v>2.09</v>
      </c>
      <c r="Y35" s="177">
        <v>0</v>
      </c>
      <c r="Z35" s="177">
        <v>3.27</v>
      </c>
      <c r="AA35" s="177">
        <v>1.07</v>
      </c>
      <c r="AB35" s="177">
        <v>0</v>
      </c>
      <c r="AC35" s="177">
        <v>22.55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7.12</v>
      </c>
      <c r="AV35" s="177">
        <v>7.0000000000000007E-2</v>
      </c>
      <c r="AW35" s="177">
        <v>0.04</v>
      </c>
      <c r="AX35" s="177">
        <v>0.04</v>
      </c>
      <c r="AY35" s="177">
        <v>0.08</v>
      </c>
    </row>
    <row r="36" spans="1:51">
      <c r="A36" t="s">
        <v>78</v>
      </c>
      <c r="B36" s="177">
        <v>0</v>
      </c>
      <c r="C36" s="177">
        <v>0</v>
      </c>
      <c r="D36" s="177">
        <v>17.71</v>
      </c>
      <c r="E36" s="177">
        <v>0</v>
      </c>
      <c r="F36" s="177">
        <v>0</v>
      </c>
      <c r="G36" s="177">
        <v>32.18</v>
      </c>
      <c r="H36" s="177">
        <v>0</v>
      </c>
      <c r="I36" s="177">
        <v>0</v>
      </c>
      <c r="J36" s="177">
        <v>39.1</v>
      </c>
      <c r="K36" s="177">
        <v>233.78</v>
      </c>
      <c r="L36" s="177">
        <v>0.44</v>
      </c>
      <c r="M36" s="177">
        <v>2.1</v>
      </c>
      <c r="N36" s="177">
        <v>1.72</v>
      </c>
      <c r="O36" s="177">
        <v>2.42</v>
      </c>
      <c r="P36" s="177">
        <v>0.97</v>
      </c>
      <c r="Q36" s="177">
        <v>0</v>
      </c>
      <c r="R36" s="177">
        <v>0.62</v>
      </c>
      <c r="S36" s="177">
        <v>0</v>
      </c>
      <c r="T36" s="177">
        <v>0.03</v>
      </c>
      <c r="U36" s="177">
        <v>2.0099999999999998</v>
      </c>
      <c r="V36" s="177">
        <v>0.26</v>
      </c>
      <c r="W36" s="177">
        <v>0.59</v>
      </c>
      <c r="X36" s="177">
        <v>2.09</v>
      </c>
      <c r="Y36" s="177">
        <v>0</v>
      </c>
      <c r="Z36" s="177">
        <v>3.27</v>
      </c>
      <c r="AA36" s="177">
        <v>1.07</v>
      </c>
      <c r="AB36" s="177">
        <v>0</v>
      </c>
      <c r="AC36" s="177">
        <v>22.55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7.12</v>
      </c>
      <c r="AV36" s="177">
        <v>7.0000000000000007E-2</v>
      </c>
      <c r="AW36" s="177">
        <v>0.06</v>
      </c>
      <c r="AX36" s="177">
        <v>0.04</v>
      </c>
      <c r="AY36" s="177">
        <v>0.08</v>
      </c>
    </row>
    <row r="37" spans="1:51">
      <c r="A37" t="s">
        <v>79</v>
      </c>
      <c r="B37" s="177">
        <v>0</v>
      </c>
      <c r="C37" s="177">
        <v>0</v>
      </c>
      <c r="D37" s="177">
        <v>17.71</v>
      </c>
      <c r="E37" s="177">
        <v>0</v>
      </c>
      <c r="F37" s="177">
        <v>0</v>
      </c>
      <c r="G37" s="177">
        <v>32.18</v>
      </c>
      <c r="H37" s="177">
        <v>0</v>
      </c>
      <c r="I37" s="177">
        <v>0</v>
      </c>
      <c r="J37" s="177">
        <v>39.1</v>
      </c>
      <c r="K37" s="177">
        <v>233.66</v>
      </c>
      <c r="L37" s="177">
        <v>0.44</v>
      </c>
      <c r="M37" s="177">
        <v>2.1</v>
      </c>
      <c r="N37" s="177">
        <v>1.72</v>
      </c>
      <c r="O37" s="177">
        <v>2.42</v>
      </c>
      <c r="P37" s="177">
        <v>0.97</v>
      </c>
      <c r="Q37" s="177">
        <v>0</v>
      </c>
      <c r="R37" s="177">
        <v>0.62</v>
      </c>
      <c r="S37" s="177">
        <v>0</v>
      </c>
      <c r="T37" s="177">
        <v>0.03</v>
      </c>
      <c r="U37" s="177">
        <v>2.0099999999999998</v>
      </c>
      <c r="V37" s="177">
        <v>0.26</v>
      </c>
      <c r="W37" s="177">
        <v>0.59</v>
      </c>
      <c r="X37" s="177">
        <v>2.09</v>
      </c>
      <c r="Y37" s="177">
        <v>0</v>
      </c>
      <c r="Z37" s="177">
        <v>3.27</v>
      </c>
      <c r="AA37" s="177">
        <v>1.07</v>
      </c>
      <c r="AB37" s="177">
        <v>0</v>
      </c>
      <c r="AC37" s="177">
        <v>22.55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7.12</v>
      </c>
      <c r="AV37" s="177">
        <v>7.0000000000000007E-2</v>
      </c>
      <c r="AW37" s="177">
        <v>0.06</v>
      </c>
      <c r="AX37" s="177">
        <v>0.04</v>
      </c>
      <c r="AY37" s="177">
        <v>0.08</v>
      </c>
    </row>
    <row r="38" spans="1:51">
      <c r="A38" t="s">
        <v>80</v>
      </c>
      <c r="B38" s="177">
        <v>0</v>
      </c>
      <c r="C38" s="177">
        <v>0</v>
      </c>
      <c r="D38" s="177">
        <v>17.71</v>
      </c>
      <c r="E38" s="177">
        <v>0</v>
      </c>
      <c r="F38" s="177">
        <v>0</v>
      </c>
      <c r="G38" s="177">
        <v>32.18</v>
      </c>
      <c r="H38" s="177">
        <v>0</v>
      </c>
      <c r="I38" s="177">
        <v>0</v>
      </c>
      <c r="J38" s="177">
        <v>39.1</v>
      </c>
      <c r="K38" s="177">
        <v>233.66</v>
      </c>
      <c r="L38" s="177">
        <v>0.44</v>
      </c>
      <c r="M38" s="177">
        <v>2.1</v>
      </c>
      <c r="N38" s="177">
        <v>1.72</v>
      </c>
      <c r="O38" s="177">
        <v>2.42</v>
      </c>
      <c r="P38" s="177">
        <v>0.97</v>
      </c>
      <c r="Q38" s="177">
        <v>0</v>
      </c>
      <c r="R38" s="177">
        <v>0.62</v>
      </c>
      <c r="S38" s="177">
        <v>0</v>
      </c>
      <c r="T38" s="177">
        <v>0.03</v>
      </c>
      <c r="U38" s="177">
        <v>2.0099999999999998</v>
      </c>
      <c r="V38" s="177">
        <v>0.26</v>
      </c>
      <c r="W38" s="177">
        <v>0.59</v>
      </c>
      <c r="X38" s="177">
        <v>2.09</v>
      </c>
      <c r="Y38" s="177">
        <v>0</v>
      </c>
      <c r="Z38" s="177">
        <v>3.27</v>
      </c>
      <c r="AA38" s="177">
        <v>1.07</v>
      </c>
      <c r="AB38" s="177">
        <v>0</v>
      </c>
      <c r="AC38" s="177">
        <v>22.55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7.12</v>
      </c>
      <c r="AV38" s="177">
        <v>7.0000000000000007E-2</v>
      </c>
      <c r="AW38" s="177">
        <v>0.06</v>
      </c>
      <c r="AX38" s="177">
        <v>0.04</v>
      </c>
      <c r="AY38" s="177">
        <v>0.08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32.18</v>
      </c>
      <c r="H39" s="177">
        <v>0</v>
      </c>
      <c r="I39" s="177">
        <v>0</v>
      </c>
      <c r="J39" s="177">
        <v>39.1</v>
      </c>
      <c r="K39" s="177">
        <v>204</v>
      </c>
      <c r="L39" s="177">
        <v>0.15</v>
      </c>
      <c r="M39" s="177">
        <v>2.1</v>
      </c>
      <c r="N39" s="177">
        <v>1.72</v>
      </c>
      <c r="O39" s="177">
        <v>2.42</v>
      </c>
      <c r="P39" s="177">
        <v>0.97</v>
      </c>
      <c r="Q39" s="177">
        <v>0</v>
      </c>
      <c r="R39" s="177">
        <v>0.62</v>
      </c>
      <c r="S39" s="177">
        <v>0</v>
      </c>
      <c r="T39" s="177">
        <v>0.03</v>
      </c>
      <c r="U39" s="177">
        <v>2.0099999999999998</v>
      </c>
      <c r="V39" s="177">
        <v>0.26</v>
      </c>
      <c r="W39" s="177">
        <v>0.59</v>
      </c>
      <c r="X39" s="177">
        <v>2.09</v>
      </c>
      <c r="Y39" s="177">
        <v>0</v>
      </c>
      <c r="Z39" s="177">
        <v>3.27</v>
      </c>
      <c r="AA39" s="177">
        <v>1.07</v>
      </c>
      <c r="AB39" s="177">
        <v>0</v>
      </c>
      <c r="AC39" s="177">
        <v>22.55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7.12</v>
      </c>
      <c r="AV39" s="177">
        <v>7.0000000000000007E-2</v>
      </c>
      <c r="AW39" s="177">
        <v>0.06</v>
      </c>
      <c r="AX39" s="177">
        <v>0.04</v>
      </c>
      <c r="AY39" s="177">
        <v>0.08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32.18</v>
      </c>
      <c r="H40" s="177">
        <v>0</v>
      </c>
      <c r="I40" s="177">
        <v>0</v>
      </c>
      <c r="J40" s="177">
        <v>39.1</v>
      </c>
      <c r="K40" s="177">
        <v>204</v>
      </c>
      <c r="L40" s="177">
        <v>0.15</v>
      </c>
      <c r="M40" s="177">
        <v>2.1</v>
      </c>
      <c r="N40" s="177">
        <v>1.72</v>
      </c>
      <c r="O40" s="177">
        <v>2.42</v>
      </c>
      <c r="P40" s="177">
        <v>0.97</v>
      </c>
      <c r="Q40" s="177">
        <v>0</v>
      </c>
      <c r="R40" s="177">
        <v>0.62</v>
      </c>
      <c r="S40" s="177">
        <v>0</v>
      </c>
      <c r="T40" s="177">
        <v>0.03</v>
      </c>
      <c r="U40" s="177">
        <v>2.0099999999999998</v>
      </c>
      <c r="V40" s="177">
        <v>0.26</v>
      </c>
      <c r="W40" s="177">
        <v>0.59</v>
      </c>
      <c r="X40" s="177">
        <v>2.09</v>
      </c>
      <c r="Y40" s="177">
        <v>0</v>
      </c>
      <c r="Z40" s="177">
        <v>3.27</v>
      </c>
      <c r="AA40" s="177">
        <v>1.07</v>
      </c>
      <c r="AB40" s="177">
        <v>0</v>
      </c>
      <c r="AC40" s="177">
        <v>22.09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7.12</v>
      </c>
      <c r="AV40" s="177">
        <v>7.0000000000000007E-2</v>
      </c>
      <c r="AW40" s="177">
        <v>0.05</v>
      </c>
      <c r="AX40" s="177">
        <v>0.04</v>
      </c>
      <c r="AY40" s="177">
        <v>0.08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32.18</v>
      </c>
      <c r="H41" s="177">
        <v>0</v>
      </c>
      <c r="I41" s="177">
        <v>0</v>
      </c>
      <c r="J41" s="177">
        <v>39.1</v>
      </c>
      <c r="K41" s="177">
        <v>155.61000000000001</v>
      </c>
      <c r="L41" s="177">
        <v>0.15</v>
      </c>
      <c r="M41" s="177">
        <v>2.1</v>
      </c>
      <c r="N41" s="177">
        <v>1.72</v>
      </c>
      <c r="O41" s="177">
        <v>2.42</v>
      </c>
      <c r="P41" s="177">
        <v>0.97</v>
      </c>
      <c r="Q41" s="177">
        <v>0</v>
      </c>
      <c r="R41" s="177">
        <v>0.62</v>
      </c>
      <c r="S41" s="177">
        <v>0</v>
      </c>
      <c r="T41" s="177">
        <v>0.03</v>
      </c>
      <c r="U41" s="177">
        <v>2.0099999999999998</v>
      </c>
      <c r="V41" s="177">
        <v>0.26</v>
      </c>
      <c r="W41" s="177">
        <v>1.49</v>
      </c>
      <c r="X41" s="177">
        <v>2.09</v>
      </c>
      <c r="Y41" s="177">
        <v>0</v>
      </c>
      <c r="Z41" s="177">
        <v>3.27</v>
      </c>
      <c r="AA41" s="177">
        <v>1.07</v>
      </c>
      <c r="AB41" s="177">
        <v>0</v>
      </c>
      <c r="AC41" s="177">
        <v>22.09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7.12</v>
      </c>
      <c r="AV41" s="177">
        <v>7.0000000000000007E-2</v>
      </c>
      <c r="AW41" s="177">
        <v>0.03</v>
      </c>
      <c r="AX41" s="177">
        <v>0.04</v>
      </c>
      <c r="AY41" s="177">
        <v>0.08</v>
      </c>
    </row>
    <row r="42" spans="1:51">
      <c r="A42" t="s">
        <v>84</v>
      </c>
      <c r="B42" s="177">
        <v>0</v>
      </c>
      <c r="C42" s="177">
        <v>0</v>
      </c>
      <c r="D42" s="177">
        <v>17.190000000000001</v>
      </c>
      <c r="E42" s="177">
        <v>0</v>
      </c>
      <c r="F42" s="177">
        <v>0</v>
      </c>
      <c r="G42" s="177">
        <v>32.18</v>
      </c>
      <c r="H42" s="177">
        <v>0</v>
      </c>
      <c r="I42" s="177">
        <v>0</v>
      </c>
      <c r="J42" s="177">
        <v>39.1</v>
      </c>
      <c r="K42" s="177">
        <v>155.61000000000001</v>
      </c>
      <c r="L42" s="177">
        <v>0.15</v>
      </c>
      <c r="M42" s="177">
        <v>2.1</v>
      </c>
      <c r="N42" s="177">
        <v>1.72</v>
      </c>
      <c r="O42" s="177">
        <v>2.42</v>
      </c>
      <c r="P42" s="177">
        <v>0.97</v>
      </c>
      <c r="Q42" s="177">
        <v>0</v>
      </c>
      <c r="R42" s="177">
        <v>0.62</v>
      </c>
      <c r="S42" s="177">
        <v>0</v>
      </c>
      <c r="T42" s="177">
        <v>0.03</v>
      </c>
      <c r="U42" s="177">
        <v>2.0099999999999998</v>
      </c>
      <c r="V42" s="177">
        <v>0.26</v>
      </c>
      <c r="W42" s="177">
        <v>1.49</v>
      </c>
      <c r="X42" s="177">
        <v>2.09</v>
      </c>
      <c r="Y42" s="177">
        <v>0</v>
      </c>
      <c r="Z42" s="177">
        <v>3.27</v>
      </c>
      <c r="AA42" s="177">
        <v>1.07</v>
      </c>
      <c r="AB42" s="177">
        <v>0</v>
      </c>
      <c r="AC42" s="177">
        <v>23.08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7.12</v>
      </c>
      <c r="AV42" s="177">
        <v>7.0000000000000007E-2</v>
      </c>
      <c r="AW42" s="177">
        <v>0.02</v>
      </c>
      <c r="AX42" s="177">
        <v>0.04</v>
      </c>
      <c r="AY42" s="177">
        <v>0.08</v>
      </c>
    </row>
    <row r="43" spans="1:51">
      <c r="A43" t="s">
        <v>85</v>
      </c>
      <c r="B43" s="177">
        <v>0</v>
      </c>
      <c r="C43" s="177">
        <v>0</v>
      </c>
      <c r="D43" s="177">
        <v>17.190000000000001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39.1</v>
      </c>
      <c r="K43" s="177">
        <v>155.61000000000001</v>
      </c>
      <c r="L43" s="177">
        <v>0.11</v>
      </c>
      <c r="M43" s="177">
        <v>2.1</v>
      </c>
      <c r="N43" s="177">
        <v>1.72</v>
      </c>
      <c r="O43" s="177">
        <v>2.42</v>
      </c>
      <c r="P43" s="177">
        <v>0.97</v>
      </c>
      <c r="Q43" s="177">
        <v>0.3</v>
      </c>
      <c r="R43" s="177">
        <v>1.62</v>
      </c>
      <c r="S43" s="177">
        <v>0</v>
      </c>
      <c r="T43" s="177">
        <v>0.03</v>
      </c>
      <c r="U43" s="177">
        <v>2.0099999999999998</v>
      </c>
      <c r="V43" s="177">
        <v>0</v>
      </c>
      <c r="W43" s="177">
        <v>2.4900000000000002</v>
      </c>
      <c r="X43" s="177">
        <v>2.09</v>
      </c>
      <c r="Y43" s="177">
        <v>0</v>
      </c>
      <c r="Z43" s="177">
        <v>3.95</v>
      </c>
      <c r="AA43" s="177">
        <v>1.28</v>
      </c>
      <c r="AB43" s="177">
        <v>0</v>
      </c>
      <c r="AC43" s="177">
        <v>24.03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7.09</v>
      </c>
      <c r="AV43" s="177">
        <v>7.0000000000000007E-2</v>
      </c>
      <c r="AW43" s="177">
        <v>0</v>
      </c>
      <c r="AX43" s="177">
        <v>0.04</v>
      </c>
      <c r="AY43" s="177">
        <v>0.08</v>
      </c>
    </row>
    <row r="44" spans="1:51">
      <c r="A44" t="s">
        <v>86</v>
      </c>
      <c r="B44" s="177">
        <v>0</v>
      </c>
      <c r="C44" s="177">
        <v>0</v>
      </c>
      <c r="D44" s="177">
        <v>17.190000000000001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39.1</v>
      </c>
      <c r="K44" s="177">
        <v>155.61000000000001</v>
      </c>
      <c r="L44" s="177">
        <v>0.11</v>
      </c>
      <c r="M44" s="177">
        <v>2.1</v>
      </c>
      <c r="N44" s="177">
        <v>1.72</v>
      </c>
      <c r="O44" s="177">
        <v>2.42</v>
      </c>
      <c r="P44" s="177">
        <v>0.97</v>
      </c>
      <c r="Q44" s="177">
        <v>0.3</v>
      </c>
      <c r="R44" s="177">
        <v>0.62</v>
      </c>
      <c r="S44" s="177">
        <v>0</v>
      </c>
      <c r="T44" s="177">
        <v>0.03</v>
      </c>
      <c r="U44" s="177">
        <v>2.0099999999999998</v>
      </c>
      <c r="V44" s="177">
        <v>0</v>
      </c>
      <c r="W44" s="177">
        <v>1.34</v>
      </c>
      <c r="X44" s="177">
        <v>2.09</v>
      </c>
      <c r="Y44" s="177">
        <v>0</v>
      </c>
      <c r="Z44" s="177">
        <v>3.95</v>
      </c>
      <c r="AA44" s="177">
        <v>1.28</v>
      </c>
      <c r="AB44" s="177">
        <v>0</v>
      </c>
      <c r="AC44" s="177">
        <v>24.5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7.09</v>
      </c>
      <c r="AV44" s="177">
        <v>7.0000000000000007E-2</v>
      </c>
      <c r="AW44" s="177">
        <v>0</v>
      </c>
      <c r="AX44" s="177">
        <v>0.04</v>
      </c>
      <c r="AY44" s="177">
        <v>0.08</v>
      </c>
    </row>
    <row r="45" spans="1:51">
      <c r="A45" t="s">
        <v>87</v>
      </c>
      <c r="B45" s="177">
        <v>0</v>
      </c>
      <c r="C45" s="177">
        <v>0</v>
      </c>
      <c r="D45" s="177">
        <v>17.190000000000001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39.1</v>
      </c>
      <c r="K45" s="177">
        <v>155.61000000000001</v>
      </c>
      <c r="L45" s="177">
        <v>0.11</v>
      </c>
      <c r="M45" s="177">
        <v>2.1</v>
      </c>
      <c r="N45" s="177">
        <v>1.72</v>
      </c>
      <c r="O45" s="177">
        <v>2.42</v>
      </c>
      <c r="P45" s="177">
        <v>0.97</v>
      </c>
      <c r="Q45" s="177">
        <v>0.3</v>
      </c>
      <c r="R45" s="177">
        <v>0.62</v>
      </c>
      <c r="S45" s="177">
        <v>0</v>
      </c>
      <c r="T45" s="177">
        <v>0.03</v>
      </c>
      <c r="U45" s="177">
        <v>2.0099999999999998</v>
      </c>
      <c r="V45" s="177">
        <v>0</v>
      </c>
      <c r="W45" s="177">
        <v>1.34</v>
      </c>
      <c r="X45" s="177">
        <v>2.09</v>
      </c>
      <c r="Y45" s="177">
        <v>0</v>
      </c>
      <c r="Z45" s="177">
        <v>3.95</v>
      </c>
      <c r="AA45" s="177">
        <v>1.28</v>
      </c>
      <c r="AB45" s="177">
        <v>0</v>
      </c>
      <c r="AC45" s="177">
        <v>24.5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7.09</v>
      </c>
      <c r="AV45" s="177">
        <v>7.0000000000000007E-2</v>
      </c>
      <c r="AW45" s="177">
        <v>0</v>
      </c>
      <c r="AX45" s="177">
        <v>0.04</v>
      </c>
      <c r="AY45" s="177">
        <v>0.08</v>
      </c>
    </row>
    <row r="46" spans="1:51">
      <c r="A46" t="s">
        <v>88</v>
      </c>
      <c r="B46" s="177">
        <v>0</v>
      </c>
      <c r="C46" s="177">
        <v>0</v>
      </c>
      <c r="D46" s="177">
        <v>17.190000000000001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39.1</v>
      </c>
      <c r="K46" s="177">
        <v>155.61000000000001</v>
      </c>
      <c r="L46" s="177">
        <v>0.11</v>
      </c>
      <c r="M46" s="177">
        <v>2.1</v>
      </c>
      <c r="N46" s="177">
        <v>1.72</v>
      </c>
      <c r="O46" s="177">
        <v>2.42</v>
      </c>
      <c r="P46" s="177">
        <v>0.97</v>
      </c>
      <c r="Q46" s="177">
        <v>0.3</v>
      </c>
      <c r="R46" s="177">
        <v>0.62</v>
      </c>
      <c r="S46" s="177">
        <v>0</v>
      </c>
      <c r="T46" s="177">
        <v>0.03</v>
      </c>
      <c r="U46" s="177">
        <v>2.0099999999999998</v>
      </c>
      <c r="V46" s="177">
        <v>0</v>
      </c>
      <c r="W46" s="177">
        <v>1.34</v>
      </c>
      <c r="X46" s="177">
        <v>2.09</v>
      </c>
      <c r="Y46" s="177">
        <v>0</v>
      </c>
      <c r="Z46" s="177">
        <v>3.95</v>
      </c>
      <c r="AA46" s="177">
        <v>1.28</v>
      </c>
      <c r="AB46" s="177">
        <v>0</v>
      </c>
      <c r="AC46" s="177">
        <v>24.5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7.09</v>
      </c>
      <c r="AV46" s="177">
        <v>7.0000000000000007E-2</v>
      </c>
      <c r="AW46" s="177">
        <v>0</v>
      </c>
      <c r="AX46" s="177">
        <v>0.04</v>
      </c>
      <c r="AY46" s="177">
        <v>0.08</v>
      </c>
    </row>
    <row r="47" spans="1:51">
      <c r="A47" t="s">
        <v>89</v>
      </c>
      <c r="B47" s="177">
        <v>0</v>
      </c>
      <c r="C47" s="177">
        <v>0</v>
      </c>
      <c r="D47" s="177">
        <v>17.190000000000001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155.61000000000001</v>
      </c>
      <c r="L47" s="177">
        <v>0.44</v>
      </c>
      <c r="M47" s="177">
        <v>2.1</v>
      </c>
      <c r="N47" s="177">
        <v>1.72</v>
      </c>
      <c r="O47" s="177">
        <v>2.42</v>
      </c>
      <c r="P47" s="177">
        <v>0.97</v>
      </c>
      <c r="Q47" s="177">
        <v>0.3</v>
      </c>
      <c r="R47" s="177">
        <v>0.62</v>
      </c>
      <c r="S47" s="177">
        <v>0.25</v>
      </c>
      <c r="T47" s="177">
        <v>0.03</v>
      </c>
      <c r="U47" s="177">
        <v>2.0099999999999998</v>
      </c>
      <c r="V47" s="177">
        <v>0</v>
      </c>
      <c r="W47" s="177">
        <v>1.34</v>
      </c>
      <c r="X47" s="177">
        <v>2.09</v>
      </c>
      <c r="Y47" s="177">
        <v>0</v>
      </c>
      <c r="Z47" s="177">
        <v>3.95</v>
      </c>
      <c r="AA47" s="177">
        <v>1.28</v>
      </c>
      <c r="AB47" s="177">
        <v>0</v>
      </c>
      <c r="AC47" s="177">
        <v>24.5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7.09</v>
      </c>
      <c r="AV47" s="177">
        <v>7.0000000000000007E-2</v>
      </c>
      <c r="AW47" s="177">
        <v>0</v>
      </c>
      <c r="AX47" s="177">
        <v>0.04</v>
      </c>
      <c r="AY47" s="177">
        <v>0.08</v>
      </c>
    </row>
    <row r="48" spans="1:51">
      <c r="A48" t="s">
        <v>90</v>
      </c>
      <c r="B48" s="177">
        <v>0</v>
      </c>
      <c r="C48" s="177">
        <v>0</v>
      </c>
      <c r="D48" s="177">
        <v>17.190000000000001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155.61000000000001</v>
      </c>
      <c r="L48" s="177">
        <v>0.44</v>
      </c>
      <c r="M48" s="177">
        <v>2.1</v>
      </c>
      <c r="N48" s="177">
        <v>1.72</v>
      </c>
      <c r="O48" s="177">
        <v>2.42</v>
      </c>
      <c r="P48" s="177">
        <v>0.97</v>
      </c>
      <c r="Q48" s="177">
        <v>0.3</v>
      </c>
      <c r="R48" s="177">
        <v>0.62</v>
      </c>
      <c r="S48" s="177">
        <v>0.25</v>
      </c>
      <c r="T48" s="177">
        <v>0.03</v>
      </c>
      <c r="U48" s="177">
        <v>2.0099999999999998</v>
      </c>
      <c r="V48" s="177">
        <v>0</v>
      </c>
      <c r="W48" s="177">
        <v>1.34</v>
      </c>
      <c r="X48" s="177">
        <v>2.09</v>
      </c>
      <c r="Y48" s="177">
        <v>0</v>
      </c>
      <c r="Z48" s="177">
        <v>3.95</v>
      </c>
      <c r="AA48" s="177">
        <v>1.28</v>
      </c>
      <c r="AB48" s="177">
        <v>0</v>
      </c>
      <c r="AC48" s="177">
        <v>24.45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7.09</v>
      </c>
      <c r="AV48" s="177">
        <v>7.0000000000000007E-2</v>
      </c>
      <c r="AW48" s="177">
        <v>0</v>
      </c>
      <c r="AX48" s="177">
        <v>0.04</v>
      </c>
      <c r="AY48" s="177">
        <v>0.08</v>
      </c>
    </row>
    <row r="49" spans="1:51">
      <c r="A49" t="s">
        <v>91</v>
      </c>
      <c r="B49" s="177">
        <v>0</v>
      </c>
      <c r="C49" s="177">
        <v>0</v>
      </c>
      <c r="D49" s="177">
        <v>17.190000000000001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222.68</v>
      </c>
      <c r="L49" s="177">
        <v>0.44</v>
      </c>
      <c r="M49" s="177">
        <v>2.1</v>
      </c>
      <c r="N49" s="177">
        <v>1.72</v>
      </c>
      <c r="O49" s="177">
        <v>2.42</v>
      </c>
      <c r="P49" s="177">
        <v>0.97</v>
      </c>
      <c r="Q49" s="177">
        <v>0.3</v>
      </c>
      <c r="R49" s="177">
        <v>0.62</v>
      </c>
      <c r="S49" s="177">
        <v>0.38</v>
      </c>
      <c r="T49" s="177">
        <v>0.03</v>
      </c>
      <c r="U49" s="177">
        <v>2.0099999999999998</v>
      </c>
      <c r="V49" s="177">
        <v>0.16</v>
      </c>
      <c r="W49" s="177">
        <v>0.63</v>
      </c>
      <c r="X49" s="177">
        <v>2.09</v>
      </c>
      <c r="Y49" s="177">
        <v>0</v>
      </c>
      <c r="Z49" s="177">
        <v>2.84</v>
      </c>
      <c r="AA49" s="177">
        <v>0.9</v>
      </c>
      <c r="AB49" s="177">
        <v>0</v>
      </c>
      <c r="AC49" s="177">
        <v>24.45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7.09</v>
      </c>
      <c r="AV49" s="177">
        <v>7.0000000000000007E-2</v>
      </c>
      <c r="AW49" s="177">
        <v>0</v>
      </c>
      <c r="AX49" s="177">
        <v>0.04</v>
      </c>
      <c r="AY49" s="177">
        <v>0.08</v>
      </c>
    </row>
    <row r="50" spans="1:51">
      <c r="A50" t="s">
        <v>92</v>
      </c>
      <c r="B50" s="177">
        <v>0</v>
      </c>
      <c r="C50" s="177">
        <v>0</v>
      </c>
      <c r="D50" s="177">
        <v>17.190000000000001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242.71</v>
      </c>
      <c r="L50" s="177">
        <v>0.44</v>
      </c>
      <c r="M50" s="177">
        <v>2.1</v>
      </c>
      <c r="N50" s="177">
        <v>1.72</v>
      </c>
      <c r="O50" s="177">
        <v>2.42</v>
      </c>
      <c r="P50" s="177">
        <v>0.97</v>
      </c>
      <c r="Q50" s="177">
        <v>0.3</v>
      </c>
      <c r="R50" s="177">
        <v>0.62</v>
      </c>
      <c r="S50" s="177">
        <v>0.38</v>
      </c>
      <c r="T50" s="177">
        <v>0.03</v>
      </c>
      <c r="U50" s="177">
        <v>2.0099999999999998</v>
      </c>
      <c r="V50" s="177">
        <v>0.16</v>
      </c>
      <c r="W50" s="177">
        <v>0.63</v>
      </c>
      <c r="X50" s="177">
        <v>2.09</v>
      </c>
      <c r="Y50" s="177">
        <v>0</v>
      </c>
      <c r="Z50" s="177">
        <v>3.16</v>
      </c>
      <c r="AA50" s="177">
        <v>1.1200000000000001</v>
      </c>
      <c r="AB50" s="177">
        <v>0</v>
      </c>
      <c r="AC50" s="177">
        <v>24.45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7.09</v>
      </c>
      <c r="AV50" s="177">
        <v>7.0000000000000007E-2</v>
      </c>
      <c r="AW50" s="177">
        <v>0</v>
      </c>
      <c r="AX50" s="177">
        <v>0.04</v>
      </c>
      <c r="AY50" s="177">
        <v>0.08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242.71</v>
      </c>
      <c r="L51" s="177">
        <v>0.44</v>
      </c>
      <c r="M51" s="177">
        <v>2.1</v>
      </c>
      <c r="N51" s="177">
        <v>1.72</v>
      </c>
      <c r="O51" s="177">
        <v>2.42</v>
      </c>
      <c r="P51" s="177">
        <v>0.97</v>
      </c>
      <c r="Q51" s="177">
        <v>0.3</v>
      </c>
      <c r="R51" s="177">
        <v>0.62</v>
      </c>
      <c r="S51" s="177">
        <v>0.38</v>
      </c>
      <c r="T51" s="177">
        <v>0.03</v>
      </c>
      <c r="U51" s="177">
        <v>2.0099999999999998</v>
      </c>
      <c r="V51" s="177">
        <v>0.16</v>
      </c>
      <c r="W51" s="177">
        <v>0.63</v>
      </c>
      <c r="X51" s="177">
        <v>2.09</v>
      </c>
      <c r="Y51" s="177">
        <v>0</v>
      </c>
      <c r="Z51" s="177">
        <v>3.95</v>
      </c>
      <c r="AA51" s="177">
        <v>1.28</v>
      </c>
      <c r="AB51" s="177">
        <v>0</v>
      </c>
      <c r="AC51" s="177">
        <v>24.4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36.96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7.09</v>
      </c>
      <c r="AV51" s="177">
        <v>7.0000000000000007E-2</v>
      </c>
      <c r="AW51" s="177">
        <v>0</v>
      </c>
      <c r="AX51" s="177">
        <v>7.0000000000000007E-2</v>
      </c>
      <c r="AY51" s="177">
        <v>0.08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242.71</v>
      </c>
      <c r="L52" s="177">
        <v>0.44</v>
      </c>
      <c r="M52" s="177">
        <v>2.1</v>
      </c>
      <c r="N52" s="177">
        <v>1.72</v>
      </c>
      <c r="O52" s="177">
        <v>2.42</v>
      </c>
      <c r="P52" s="177">
        <v>0.97</v>
      </c>
      <c r="Q52" s="177">
        <v>0.3</v>
      </c>
      <c r="R52" s="177">
        <v>0.62</v>
      </c>
      <c r="S52" s="177">
        <v>0.38</v>
      </c>
      <c r="T52" s="177">
        <v>0.03</v>
      </c>
      <c r="U52" s="177">
        <v>2.0099999999999998</v>
      </c>
      <c r="V52" s="177">
        <v>0.16</v>
      </c>
      <c r="W52" s="177">
        <v>0.63</v>
      </c>
      <c r="X52" s="177">
        <v>2.09</v>
      </c>
      <c r="Y52" s="177">
        <v>0</v>
      </c>
      <c r="Z52" s="177">
        <v>3.95</v>
      </c>
      <c r="AA52" s="177">
        <v>1.28</v>
      </c>
      <c r="AB52" s="177">
        <v>0</v>
      </c>
      <c r="AC52" s="177">
        <v>25.05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36.96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7.09</v>
      </c>
      <c r="AV52" s="177">
        <v>7.0000000000000007E-2</v>
      </c>
      <c r="AW52" s="177">
        <v>0</v>
      </c>
      <c r="AX52" s="177">
        <v>7.0000000000000007E-2</v>
      </c>
      <c r="AY52" s="177">
        <v>0.08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242.71</v>
      </c>
      <c r="L53" s="177">
        <v>0.24</v>
      </c>
      <c r="M53" s="177">
        <v>2.1</v>
      </c>
      <c r="N53" s="177">
        <v>1.72</v>
      </c>
      <c r="O53" s="177">
        <v>2.42</v>
      </c>
      <c r="P53" s="177">
        <v>0.97</v>
      </c>
      <c r="Q53" s="177">
        <v>0.3</v>
      </c>
      <c r="R53" s="177">
        <v>0.62</v>
      </c>
      <c r="S53" s="177">
        <v>0.38</v>
      </c>
      <c r="T53" s="177">
        <v>0.03</v>
      </c>
      <c r="U53" s="177">
        <v>2.0099999999999998</v>
      </c>
      <c r="V53" s="177">
        <v>0.17</v>
      </c>
      <c r="W53" s="177">
        <v>0.63</v>
      </c>
      <c r="X53" s="177">
        <v>2.09</v>
      </c>
      <c r="Y53" s="177">
        <v>0</v>
      </c>
      <c r="Z53" s="177">
        <v>3.95</v>
      </c>
      <c r="AA53" s="177">
        <v>1.28</v>
      </c>
      <c r="AB53" s="177">
        <v>0</v>
      </c>
      <c r="AC53" s="177">
        <v>25.05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36.96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7.09</v>
      </c>
      <c r="AV53" s="177">
        <v>7.0000000000000007E-2</v>
      </c>
      <c r="AW53" s="177">
        <v>0</v>
      </c>
      <c r="AX53" s="177">
        <v>7.0000000000000007E-2</v>
      </c>
      <c r="AY53" s="177">
        <v>0.08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242.71</v>
      </c>
      <c r="L54" s="177">
        <v>0.24</v>
      </c>
      <c r="M54" s="177">
        <v>2.1</v>
      </c>
      <c r="N54" s="177">
        <v>1.72</v>
      </c>
      <c r="O54" s="177">
        <v>2.42</v>
      </c>
      <c r="P54" s="177">
        <v>0.97</v>
      </c>
      <c r="Q54" s="177">
        <v>0.3</v>
      </c>
      <c r="R54" s="177">
        <v>0.62</v>
      </c>
      <c r="S54" s="177">
        <v>0.38</v>
      </c>
      <c r="T54" s="177">
        <v>0.03</v>
      </c>
      <c r="U54" s="177">
        <v>2.0099999999999998</v>
      </c>
      <c r="V54" s="177">
        <v>0.17</v>
      </c>
      <c r="W54" s="177">
        <v>0.63</v>
      </c>
      <c r="X54" s="177">
        <v>2.09</v>
      </c>
      <c r="Y54" s="177">
        <v>0</v>
      </c>
      <c r="Z54" s="177">
        <v>3.95</v>
      </c>
      <c r="AA54" s="177">
        <v>1.28</v>
      </c>
      <c r="AB54" s="177">
        <v>0</v>
      </c>
      <c r="AC54" s="177">
        <v>4.55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36.96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7.09</v>
      </c>
      <c r="AV54" s="177">
        <v>7.0000000000000007E-2</v>
      </c>
      <c r="AW54" s="177">
        <v>0</v>
      </c>
      <c r="AX54" s="177">
        <v>7.0000000000000007E-2</v>
      </c>
      <c r="AY54" s="177">
        <v>0.08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242.71</v>
      </c>
      <c r="L55" s="177">
        <v>0.24</v>
      </c>
      <c r="M55" s="177">
        <v>2.1</v>
      </c>
      <c r="N55" s="177">
        <v>1.72</v>
      </c>
      <c r="O55" s="177">
        <v>2.42</v>
      </c>
      <c r="P55" s="177">
        <v>0.97</v>
      </c>
      <c r="Q55" s="177">
        <v>0.3</v>
      </c>
      <c r="R55" s="177">
        <v>0.62</v>
      </c>
      <c r="S55" s="177">
        <v>0.38</v>
      </c>
      <c r="T55" s="177">
        <v>0.03</v>
      </c>
      <c r="U55" s="177">
        <v>2.0099999999999998</v>
      </c>
      <c r="V55" s="177">
        <v>0.17</v>
      </c>
      <c r="W55" s="177">
        <v>0.63</v>
      </c>
      <c r="X55" s="177">
        <v>2.09</v>
      </c>
      <c r="Y55" s="177">
        <v>0</v>
      </c>
      <c r="Z55" s="177">
        <v>3.95</v>
      </c>
      <c r="AA55" s="177">
        <v>1.28</v>
      </c>
      <c r="AB55" s="177">
        <v>0</v>
      </c>
      <c r="AC55" s="177">
        <v>4.55</v>
      </c>
      <c r="AD55" s="177">
        <v>3.32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36.96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7.09</v>
      </c>
      <c r="AV55" s="177">
        <v>7.0000000000000007E-2</v>
      </c>
      <c r="AW55" s="177">
        <v>0</v>
      </c>
      <c r="AX55" s="177">
        <v>7.0000000000000007E-2</v>
      </c>
      <c r="AY55" s="177">
        <v>0.08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242.71</v>
      </c>
      <c r="L56" s="177">
        <v>0.24</v>
      </c>
      <c r="M56" s="177">
        <v>2.1</v>
      </c>
      <c r="N56" s="177">
        <v>1.72</v>
      </c>
      <c r="O56" s="177">
        <v>2.42</v>
      </c>
      <c r="P56" s="177">
        <v>0.97</v>
      </c>
      <c r="Q56" s="177">
        <v>0.3</v>
      </c>
      <c r="R56" s="177">
        <v>0.62</v>
      </c>
      <c r="S56" s="177">
        <v>0.38</v>
      </c>
      <c r="T56" s="177">
        <v>0.03</v>
      </c>
      <c r="U56" s="177">
        <v>2.0099999999999998</v>
      </c>
      <c r="V56" s="177">
        <v>0.17</v>
      </c>
      <c r="W56" s="177">
        <v>0.63</v>
      </c>
      <c r="X56" s="177">
        <v>2.09</v>
      </c>
      <c r="Y56" s="177">
        <v>0</v>
      </c>
      <c r="Z56" s="177">
        <v>3.95</v>
      </c>
      <c r="AA56" s="177">
        <v>1.28</v>
      </c>
      <c r="AB56" s="177">
        <v>0</v>
      </c>
      <c r="AC56" s="177">
        <v>4.55</v>
      </c>
      <c r="AD56" s="177">
        <v>3.32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36.96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7.09</v>
      </c>
      <c r="AV56" s="177">
        <v>7.0000000000000007E-2</v>
      </c>
      <c r="AW56" s="177">
        <v>0</v>
      </c>
      <c r="AX56" s="177">
        <v>7.0000000000000007E-2</v>
      </c>
      <c r="AY56" s="177">
        <v>0.08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242.71</v>
      </c>
      <c r="L57" s="177">
        <v>0.39</v>
      </c>
      <c r="M57" s="177">
        <v>2.1</v>
      </c>
      <c r="N57" s="177">
        <v>1.72</v>
      </c>
      <c r="O57" s="177">
        <v>2.42</v>
      </c>
      <c r="P57" s="177">
        <v>0.97</v>
      </c>
      <c r="Q57" s="177">
        <v>0.3</v>
      </c>
      <c r="R57" s="177">
        <v>0.62</v>
      </c>
      <c r="S57" s="177">
        <v>0.38</v>
      </c>
      <c r="T57" s="177">
        <v>0.03</v>
      </c>
      <c r="U57" s="177">
        <v>2.0099999999999998</v>
      </c>
      <c r="V57" s="177">
        <v>0.17</v>
      </c>
      <c r="W57" s="177">
        <v>0.63</v>
      </c>
      <c r="X57" s="177">
        <v>2.09</v>
      </c>
      <c r="Y57" s="177">
        <v>0</v>
      </c>
      <c r="Z57" s="177">
        <v>3.95</v>
      </c>
      <c r="AA57" s="177">
        <v>1.28</v>
      </c>
      <c r="AB57" s="177">
        <v>0</v>
      </c>
      <c r="AC57" s="177">
        <v>4.55</v>
      </c>
      <c r="AD57" s="177">
        <v>3.32</v>
      </c>
      <c r="AE57" s="177">
        <v>0</v>
      </c>
      <c r="AF57" s="177">
        <v>0</v>
      </c>
      <c r="AG57" s="177">
        <v>0</v>
      </c>
      <c r="AH57" s="177">
        <v>0</v>
      </c>
      <c r="AI57" s="177">
        <v>9.9</v>
      </c>
      <c r="AJ57" s="177">
        <v>0</v>
      </c>
      <c r="AK57" s="177">
        <v>36.96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7.09</v>
      </c>
      <c r="AV57" s="177">
        <v>7.0000000000000007E-2</v>
      </c>
      <c r="AW57" s="177">
        <v>0</v>
      </c>
      <c r="AX57" s="177">
        <v>7.0000000000000007E-2</v>
      </c>
      <c r="AY57" s="177">
        <v>0.08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242.71</v>
      </c>
      <c r="L58" s="177">
        <v>0.39</v>
      </c>
      <c r="M58" s="177">
        <v>2.1</v>
      </c>
      <c r="N58" s="177">
        <v>1.72</v>
      </c>
      <c r="O58" s="177">
        <v>2.42</v>
      </c>
      <c r="P58" s="177">
        <v>0.97</v>
      </c>
      <c r="Q58" s="177">
        <v>0.3</v>
      </c>
      <c r="R58" s="177">
        <v>0.62</v>
      </c>
      <c r="S58" s="177">
        <v>0.38</v>
      </c>
      <c r="T58" s="177">
        <v>0.03</v>
      </c>
      <c r="U58" s="177">
        <v>2.0099999999999998</v>
      </c>
      <c r="V58" s="177">
        <v>0.17</v>
      </c>
      <c r="W58" s="177">
        <v>0.63</v>
      </c>
      <c r="X58" s="177">
        <v>2.09</v>
      </c>
      <c r="Y58" s="177">
        <v>0</v>
      </c>
      <c r="Z58" s="177">
        <v>3.95</v>
      </c>
      <c r="AA58" s="177">
        <v>1.28</v>
      </c>
      <c r="AB58" s="177">
        <v>0</v>
      </c>
      <c r="AC58" s="177">
        <v>4.55</v>
      </c>
      <c r="AD58" s="177">
        <v>2.08</v>
      </c>
      <c r="AE58" s="177">
        <v>0</v>
      </c>
      <c r="AF58" s="177">
        <v>0</v>
      </c>
      <c r="AG58" s="177">
        <v>0</v>
      </c>
      <c r="AH58" s="177">
        <v>0</v>
      </c>
      <c r="AI58" s="177">
        <v>9.9</v>
      </c>
      <c r="AJ58" s="177">
        <v>0</v>
      </c>
      <c r="AK58" s="177">
        <v>36.96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7.09</v>
      </c>
      <c r="AV58" s="177">
        <v>7.0000000000000007E-2</v>
      </c>
      <c r="AW58" s="177">
        <v>0</v>
      </c>
      <c r="AX58" s="177">
        <v>7.0000000000000007E-2</v>
      </c>
      <c r="AY58" s="177">
        <v>0.08</v>
      </c>
    </row>
    <row r="59" spans="1:51">
      <c r="A59" t="s">
        <v>101</v>
      </c>
      <c r="B59" s="177">
        <v>0</v>
      </c>
      <c r="C59" s="177">
        <v>0</v>
      </c>
      <c r="D59" s="177">
        <v>13.65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174.97</v>
      </c>
      <c r="L59" s="177">
        <v>0.39</v>
      </c>
      <c r="M59" s="177">
        <v>2.1</v>
      </c>
      <c r="N59" s="177">
        <v>1.72</v>
      </c>
      <c r="O59" s="177">
        <v>2.42</v>
      </c>
      <c r="P59" s="177">
        <v>0.97</v>
      </c>
      <c r="Q59" s="177">
        <v>0.3</v>
      </c>
      <c r="R59" s="177">
        <v>0.62</v>
      </c>
      <c r="S59" s="177">
        <v>0.38</v>
      </c>
      <c r="T59" s="177">
        <v>0.03</v>
      </c>
      <c r="U59" s="177">
        <v>2.0099999999999998</v>
      </c>
      <c r="V59" s="177">
        <v>0.17</v>
      </c>
      <c r="W59" s="177">
        <v>0.63</v>
      </c>
      <c r="X59" s="177">
        <v>2.09</v>
      </c>
      <c r="Y59" s="177">
        <v>0</v>
      </c>
      <c r="Z59" s="177">
        <v>3.95</v>
      </c>
      <c r="AA59" s="177">
        <v>1.28</v>
      </c>
      <c r="AB59" s="177">
        <v>0</v>
      </c>
      <c r="AC59" s="177">
        <v>4.55</v>
      </c>
      <c r="AD59" s="177">
        <v>2.08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36.96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7.09</v>
      </c>
      <c r="AV59" s="177">
        <v>7.0000000000000007E-2</v>
      </c>
      <c r="AW59" s="177">
        <v>0</v>
      </c>
      <c r="AX59" s="177">
        <v>7.0000000000000007E-2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13.65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78.2</v>
      </c>
      <c r="L60" s="177">
        <v>0.39</v>
      </c>
      <c r="M60" s="177">
        <v>2.1</v>
      </c>
      <c r="N60" s="177">
        <v>1.72</v>
      </c>
      <c r="O60" s="177">
        <v>2.42</v>
      </c>
      <c r="P60" s="177">
        <v>0.97</v>
      </c>
      <c r="Q60" s="177">
        <v>0.3</v>
      </c>
      <c r="R60" s="177">
        <v>0.62</v>
      </c>
      <c r="S60" s="177">
        <v>0.38</v>
      </c>
      <c r="T60" s="177">
        <v>0.03</v>
      </c>
      <c r="U60" s="177">
        <v>2.0099999999999998</v>
      </c>
      <c r="V60" s="177">
        <v>0.17</v>
      </c>
      <c r="W60" s="177">
        <v>0.63</v>
      </c>
      <c r="X60" s="177">
        <v>2.09</v>
      </c>
      <c r="Y60" s="177">
        <v>0</v>
      </c>
      <c r="Z60" s="177">
        <v>3.95</v>
      </c>
      <c r="AA60" s="177">
        <v>1.28</v>
      </c>
      <c r="AB60" s="177">
        <v>0</v>
      </c>
      <c r="AC60" s="177">
        <v>4.55</v>
      </c>
      <c r="AD60" s="177">
        <v>2.08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36.96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7.09</v>
      </c>
      <c r="AV60" s="177">
        <v>7.0000000000000007E-2</v>
      </c>
      <c r="AW60" s="177">
        <v>0</v>
      </c>
      <c r="AX60" s="177">
        <v>7.0000000000000007E-2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13.65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16.59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0.97</v>
      </c>
      <c r="Q61" s="177">
        <v>0.3</v>
      </c>
      <c r="R61" s="177">
        <v>0.62</v>
      </c>
      <c r="S61" s="177">
        <v>0.38</v>
      </c>
      <c r="T61" s="177">
        <v>0.03</v>
      </c>
      <c r="U61" s="177">
        <v>2.0099999999999998</v>
      </c>
      <c r="V61" s="177">
        <v>0.17</v>
      </c>
      <c r="W61" s="177">
        <v>0</v>
      </c>
      <c r="X61" s="177">
        <v>2.09</v>
      </c>
      <c r="Y61" s="177">
        <v>0</v>
      </c>
      <c r="Z61" s="177">
        <v>3.95</v>
      </c>
      <c r="AA61" s="177">
        <v>1.28</v>
      </c>
      <c r="AB61" s="177">
        <v>0</v>
      </c>
      <c r="AC61" s="177">
        <v>4.55</v>
      </c>
      <c r="AD61" s="177">
        <v>2.08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14.51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7.09</v>
      </c>
      <c r="AV61" s="177">
        <v>7.0000000000000007E-2</v>
      </c>
      <c r="AW61" s="177">
        <v>0</v>
      </c>
      <c r="AX61" s="177">
        <v>7.0000000000000007E-2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13.65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17.37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0.97</v>
      </c>
      <c r="Q62" s="177">
        <v>0.3</v>
      </c>
      <c r="R62" s="177">
        <v>0.62</v>
      </c>
      <c r="S62" s="177">
        <v>0.38</v>
      </c>
      <c r="T62" s="177">
        <v>0.03</v>
      </c>
      <c r="U62" s="177">
        <v>2.0099999999999998</v>
      </c>
      <c r="V62" s="177">
        <v>0.17</v>
      </c>
      <c r="W62" s="177">
        <v>0.59</v>
      </c>
      <c r="X62" s="177">
        <v>2.09</v>
      </c>
      <c r="Y62" s="177">
        <v>0</v>
      </c>
      <c r="Z62" s="177">
        <v>3.95</v>
      </c>
      <c r="AA62" s="177">
        <v>1.28</v>
      </c>
      <c r="AB62" s="177">
        <v>0</v>
      </c>
      <c r="AC62" s="177">
        <v>4.55</v>
      </c>
      <c r="AD62" s="177">
        <v>2.08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14.51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7.09</v>
      </c>
      <c r="AV62" s="177">
        <v>7.0000000000000007E-2</v>
      </c>
      <c r="AW62" s="177">
        <v>0</v>
      </c>
      <c r="AX62" s="177">
        <v>7.0000000000000007E-2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16.420000000000002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16.59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0.97</v>
      </c>
      <c r="Q63" s="177">
        <v>0.3</v>
      </c>
      <c r="R63" s="177">
        <v>0.62</v>
      </c>
      <c r="S63" s="177">
        <v>0.38</v>
      </c>
      <c r="T63" s="177">
        <v>0.03</v>
      </c>
      <c r="U63" s="177">
        <v>2.0099999999999998</v>
      </c>
      <c r="V63" s="177">
        <v>0.17</v>
      </c>
      <c r="W63" s="177">
        <v>0.57999999999999996</v>
      </c>
      <c r="X63" s="177">
        <v>2.09</v>
      </c>
      <c r="Y63" s="177">
        <v>0</v>
      </c>
      <c r="Z63" s="177">
        <v>3.95</v>
      </c>
      <c r="AA63" s="177">
        <v>1.28</v>
      </c>
      <c r="AB63" s="177">
        <v>0</v>
      </c>
      <c r="AC63" s="177">
        <v>7.78</v>
      </c>
      <c r="AD63" s="177">
        <v>2.08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14.51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7.09</v>
      </c>
      <c r="AV63" s="177">
        <v>7.0000000000000007E-2</v>
      </c>
      <c r="AW63" s="177">
        <v>0</v>
      </c>
      <c r="AX63" s="177">
        <v>0.04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16.59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0.97</v>
      </c>
      <c r="Q64" s="177">
        <v>0.3</v>
      </c>
      <c r="R64" s="177">
        <v>0.62</v>
      </c>
      <c r="S64" s="177">
        <v>0.38</v>
      </c>
      <c r="T64" s="177">
        <v>0.03</v>
      </c>
      <c r="U64" s="177">
        <v>2.0099999999999998</v>
      </c>
      <c r="V64" s="177">
        <v>0.17</v>
      </c>
      <c r="W64" s="177">
        <v>0.57999999999999996</v>
      </c>
      <c r="X64" s="177">
        <v>2.09</v>
      </c>
      <c r="Y64" s="177">
        <v>0</v>
      </c>
      <c r="Z64" s="177">
        <v>3.95</v>
      </c>
      <c r="AA64" s="177">
        <v>1.28</v>
      </c>
      <c r="AB64" s="177">
        <v>0</v>
      </c>
      <c r="AC64" s="177">
        <v>17.440000000000001</v>
      </c>
      <c r="AD64" s="177">
        <v>2.91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14.51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7.09</v>
      </c>
      <c r="AV64" s="177">
        <v>7.0000000000000007E-2</v>
      </c>
      <c r="AW64" s="177">
        <v>0</v>
      </c>
      <c r="AX64" s="177">
        <v>0.04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16.59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0.97</v>
      </c>
      <c r="Q65" s="177">
        <v>0.3</v>
      </c>
      <c r="R65" s="177">
        <v>0.62</v>
      </c>
      <c r="S65" s="177">
        <v>0.38</v>
      </c>
      <c r="T65" s="177">
        <v>0.03</v>
      </c>
      <c r="U65" s="177">
        <v>2.0099999999999998</v>
      </c>
      <c r="V65" s="177">
        <v>0.17</v>
      </c>
      <c r="W65" s="177">
        <v>0.57999999999999996</v>
      </c>
      <c r="X65" s="177">
        <v>2.09</v>
      </c>
      <c r="Y65" s="177">
        <v>0</v>
      </c>
      <c r="Z65" s="177">
        <v>3.95</v>
      </c>
      <c r="AA65" s="177">
        <v>1.28</v>
      </c>
      <c r="AB65" s="177">
        <v>0</v>
      </c>
      <c r="AC65" s="177">
        <v>0</v>
      </c>
      <c r="AD65" s="177">
        <v>15.37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14.51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7.09</v>
      </c>
      <c r="AV65" s="177">
        <v>7.0000000000000007E-2</v>
      </c>
      <c r="AW65" s="177">
        <v>0</v>
      </c>
      <c r="AX65" s="177">
        <v>0.04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16.59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0.97</v>
      </c>
      <c r="Q66" s="177">
        <v>0.3</v>
      </c>
      <c r="R66" s="177">
        <v>0.62</v>
      </c>
      <c r="S66" s="177">
        <v>0.38</v>
      </c>
      <c r="T66" s="177">
        <v>0.03</v>
      </c>
      <c r="U66" s="177">
        <v>2.0099999999999998</v>
      </c>
      <c r="V66" s="177">
        <v>0.17</v>
      </c>
      <c r="W66" s="177">
        <v>0.57999999999999996</v>
      </c>
      <c r="X66" s="177">
        <v>2.09</v>
      </c>
      <c r="Y66" s="177">
        <v>0</v>
      </c>
      <c r="Z66" s="177">
        <v>3.95</v>
      </c>
      <c r="AA66" s="177">
        <v>1.28</v>
      </c>
      <c r="AB66" s="177">
        <v>0</v>
      </c>
      <c r="AC66" s="177">
        <v>0</v>
      </c>
      <c r="AD66" s="177">
        <v>15.37</v>
      </c>
      <c r="AE66" s="177">
        <v>0</v>
      </c>
      <c r="AF66" s="177">
        <v>0</v>
      </c>
      <c r="AG66" s="177">
        <v>0</v>
      </c>
      <c r="AH66" s="177">
        <v>0</v>
      </c>
      <c r="AI66" s="177">
        <v>9.9</v>
      </c>
      <c r="AJ66" s="177">
        <v>0</v>
      </c>
      <c r="AK66" s="177">
        <v>14.51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7.09</v>
      </c>
      <c r="AV66" s="177">
        <v>7.0000000000000007E-2</v>
      </c>
      <c r="AW66" s="177">
        <v>0</v>
      </c>
      <c r="AX66" s="177">
        <v>0.04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16.59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0.97</v>
      </c>
      <c r="Q67" s="177">
        <v>0.3</v>
      </c>
      <c r="R67" s="177">
        <v>0.62</v>
      </c>
      <c r="S67" s="177">
        <v>0.38</v>
      </c>
      <c r="T67" s="177">
        <v>0.03</v>
      </c>
      <c r="U67" s="177">
        <v>2.0099999999999998</v>
      </c>
      <c r="V67" s="177">
        <v>0.17</v>
      </c>
      <c r="W67" s="177">
        <v>0.57999999999999996</v>
      </c>
      <c r="X67" s="177">
        <v>2.09</v>
      </c>
      <c r="Y67" s="177">
        <v>0</v>
      </c>
      <c r="Z67" s="177">
        <v>3.95</v>
      </c>
      <c r="AA67" s="177">
        <v>1.28</v>
      </c>
      <c r="AB67" s="177">
        <v>0</v>
      </c>
      <c r="AC67" s="177">
        <v>0</v>
      </c>
      <c r="AD67" s="177">
        <v>15.37</v>
      </c>
      <c r="AE67" s="177">
        <v>0</v>
      </c>
      <c r="AF67" s="177">
        <v>0</v>
      </c>
      <c r="AG67" s="177">
        <v>0</v>
      </c>
      <c r="AH67" s="177">
        <v>0</v>
      </c>
      <c r="AI67" s="177">
        <v>9.9</v>
      </c>
      <c r="AJ67" s="177">
        <v>0</v>
      </c>
      <c r="AK67" s="177">
        <v>17.37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7.09</v>
      </c>
      <c r="AV67" s="177">
        <v>7.0000000000000007E-2</v>
      </c>
      <c r="AW67" s="177">
        <v>0</v>
      </c>
      <c r="AX67" s="177">
        <v>0.04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16.59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0.97</v>
      </c>
      <c r="Q68" s="177">
        <v>0.3</v>
      </c>
      <c r="R68" s="177">
        <v>0.62</v>
      </c>
      <c r="S68" s="177">
        <v>0.38</v>
      </c>
      <c r="T68" s="177">
        <v>0.03</v>
      </c>
      <c r="U68" s="177">
        <v>2.0099999999999998</v>
      </c>
      <c r="V68" s="177">
        <v>0.17</v>
      </c>
      <c r="W68" s="177">
        <v>0.57999999999999996</v>
      </c>
      <c r="X68" s="177">
        <v>2.09</v>
      </c>
      <c r="Y68" s="177">
        <v>0</v>
      </c>
      <c r="Z68" s="177">
        <v>3.95</v>
      </c>
      <c r="AA68" s="177">
        <v>1.28</v>
      </c>
      <c r="AB68" s="177">
        <v>0</v>
      </c>
      <c r="AC68" s="177">
        <v>0</v>
      </c>
      <c r="AD68" s="177">
        <v>15.37</v>
      </c>
      <c r="AE68" s="177">
        <v>0</v>
      </c>
      <c r="AF68" s="177">
        <v>0</v>
      </c>
      <c r="AG68" s="177">
        <v>0</v>
      </c>
      <c r="AH68" s="177">
        <v>0</v>
      </c>
      <c r="AI68" s="177">
        <v>9.9</v>
      </c>
      <c r="AJ68" s="177">
        <v>0</v>
      </c>
      <c r="AK68" s="177">
        <v>17.37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7.09</v>
      </c>
      <c r="AV68" s="177">
        <v>7.0000000000000007E-2</v>
      </c>
      <c r="AW68" s="177">
        <v>0.03</v>
      </c>
      <c r="AX68" s="177">
        <v>0.04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16.59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0.97</v>
      </c>
      <c r="Q69" s="177">
        <v>0.3</v>
      </c>
      <c r="R69" s="177">
        <v>0.62</v>
      </c>
      <c r="S69" s="177">
        <v>0.38</v>
      </c>
      <c r="T69" s="177">
        <v>0.03</v>
      </c>
      <c r="U69" s="177">
        <v>2.0099999999999998</v>
      </c>
      <c r="V69" s="177">
        <v>0.17</v>
      </c>
      <c r="W69" s="177">
        <v>0.57999999999999996</v>
      </c>
      <c r="X69" s="177">
        <v>2.09</v>
      </c>
      <c r="Y69" s="177">
        <v>0</v>
      </c>
      <c r="Z69" s="177">
        <v>3.95</v>
      </c>
      <c r="AA69" s="177">
        <v>1.28</v>
      </c>
      <c r="AB69" s="177">
        <v>0</v>
      </c>
      <c r="AC69" s="177">
        <v>25.05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17.37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7.09</v>
      </c>
      <c r="AV69" s="177">
        <v>7.0000000000000007E-2</v>
      </c>
      <c r="AW69" s="177">
        <v>0.06</v>
      </c>
      <c r="AX69" s="177">
        <v>0.04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16.59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0.97</v>
      </c>
      <c r="Q70" s="177">
        <v>0.3</v>
      </c>
      <c r="R70" s="177">
        <v>0.62</v>
      </c>
      <c r="S70" s="177">
        <v>0.38</v>
      </c>
      <c r="T70" s="177">
        <v>0.03</v>
      </c>
      <c r="U70" s="177">
        <v>2.0099999999999998</v>
      </c>
      <c r="V70" s="177">
        <v>0.17</v>
      </c>
      <c r="W70" s="177">
        <v>0.57999999999999996</v>
      </c>
      <c r="X70" s="177">
        <v>2.09</v>
      </c>
      <c r="Y70" s="177">
        <v>0</v>
      </c>
      <c r="Z70" s="177">
        <v>3.95</v>
      </c>
      <c r="AA70" s="177">
        <v>1.28</v>
      </c>
      <c r="AB70" s="177">
        <v>0</v>
      </c>
      <c r="AC70" s="177">
        <v>25.05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17.37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7.09</v>
      </c>
      <c r="AV70" s="177">
        <v>7.0000000000000007E-2</v>
      </c>
      <c r="AW70" s="177">
        <v>0.06</v>
      </c>
      <c r="AX70" s="177">
        <v>0.04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16.59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0.97</v>
      </c>
      <c r="Q71" s="177">
        <v>0.3</v>
      </c>
      <c r="R71" s="177">
        <v>0.62</v>
      </c>
      <c r="S71" s="177">
        <v>0.38</v>
      </c>
      <c r="T71" s="177">
        <v>0.03</v>
      </c>
      <c r="U71" s="177">
        <v>2.0099999999999998</v>
      </c>
      <c r="V71" s="177">
        <v>0.17</v>
      </c>
      <c r="W71" s="177">
        <v>0.57999999999999996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25.05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17.37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7.13</v>
      </c>
      <c r="AV71" s="177">
        <v>7.0000000000000007E-2</v>
      </c>
      <c r="AW71" s="177">
        <v>0.06</v>
      </c>
      <c r="AX71" s="177">
        <v>0.04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16.59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0.97</v>
      </c>
      <c r="Q72" s="177">
        <v>0.3</v>
      </c>
      <c r="R72" s="177">
        <v>0.62</v>
      </c>
      <c r="S72" s="177">
        <v>0.38</v>
      </c>
      <c r="T72" s="177">
        <v>0.03</v>
      </c>
      <c r="U72" s="177">
        <v>2.0099999999999998</v>
      </c>
      <c r="V72" s="177">
        <v>0.17</v>
      </c>
      <c r="W72" s="177">
        <v>0.57999999999999996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25.05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17.37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7.13</v>
      </c>
      <c r="AV72" s="177">
        <v>7.0000000000000007E-2</v>
      </c>
      <c r="AW72" s="177">
        <v>0.06</v>
      </c>
      <c r="AX72" s="177">
        <v>0.04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16.59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0.97</v>
      </c>
      <c r="Q73" s="177">
        <v>0.08</v>
      </c>
      <c r="R73" s="177">
        <v>0.62</v>
      </c>
      <c r="S73" s="177">
        <v>0.38</v>
      </c>
      <c r="T73" s="177">
        <v>0.03</v>
      </c>
      <c r="U73" s="177">
        <v>2.0099999999999998</v>
      </c>
      <c r="V73" s="177">
        <v>0.17</v>
      </c>
      <c r="W73" s="177">
        <v>0.57999999999999996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25.05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17.37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7.13</v>
      </c>
      <c r="AV73" s="177">
        <v>7.0000000000000007E-2</v>
      </c>
      <c r="AW73" s="177">
        <v>0.06</v>
      </c>
      <c r="AX73" s="177">
        <v>0.04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16.59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0.97</v>
      </c>
      <c r="Q74" s="177">
        <v>0.08</v>
      </c>
      <c r="R74" s="177">
        <v>0.62</v>
      </c>
      <c r="S74" s="177">
        <v>0.38</v>
      </c>
      <c r="T74" s="177">
        <v>0.03</v>
      </c>
      <c r="U74" s="177">
        <v>2.0099999999999998</v>
      </c>
      <c r="V74" s="177">
        <v>0.17</v>
      </c>
      <c r="W74" s="177">
        <v>0.57999999999999996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25.05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17.37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7.13</v>
      </c>
      <c r="AV74" s="177">
        <v>7.0000000000000007E-2</v>
      </c>
      <c r="AW74" s="177">
        <v>0.06</v>
      </c>
      <c r="AX74" s="177">
        <v>0.04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16.600000000000001</v>
      </c>
      <c r="L75" s="177">
        <v>0.44</v>
      </c>
      <c r="M75" s="177">
        <v>2.1</v>
      </c>
      <c r="N75" s="177">
        <v>1.72</v>
      </c>
      <c r="O75" s="177">
        <v>2.42</v>
      </c>
      <c r="P75" s="177">
        <v>0.97</v>
      </c>
      <c r="Q75" s="177">
        <v>0</v>
      </c>
      <c r="R75" s="177">
        <v>0.62</v>
      </c>
      <c r="S75" s="177">
        <v>0</v>
      </c>
      <c r="T75" s="177">
        <v>0.03</v>
      </c>
      <c r="U75" s="177">
        <v>2.0099999999999998</v>
      </c>
      <c r="V75" s="177">
        <v>0.17</v>
      </c>
      <c r="W75" s="177">
        <v>0.84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25.05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9.9</v>
      </c>
      <c r="AJ75" s="177">
        <v>0</v>
      </c>
      <c r="AK75" s="177">
        <v>15.58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7.13</v>
      </c>
      <c r="AV75" s="177">
        <v>0.05</v>
      </c>
      <c r="AW75" s="177">
        <v>0.05</v>
      </c>
      <c r="AX75" s="177">
        <v>0.04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16.59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0.97</v>
      </c>
      <c r="Q76" s="177">
        <v>0.28999999999999998</v>
      </c>
      <c r="R76" s="177">
        <v>0.62</v>
      </c>
      <c r="S76" s="177">
        <v>0.38</v>
      </c>
      <c r="T76" s="177">
        <v>0.03</v>
      </c>
      <c r="U76" s="177">
        <v>2.0099999999999998</v>
      </c>
      <c r="V76" s="177">
        <v>0.17</v>
      </c>
      <c r="W76" s="177">
        <v>0.84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25.05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9.9</v>
      </c>
      <c r="AJ76" s="177">
        <v>0</v>
      </c>
      <c r="AK76" s="177">
        <v>15.58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7.13</v>
      </c>
      <c r="AV76" s="177">
        <v>0.05</v>
      </c>
      <c r="AW76" s="177">
        <v>0.05</v>
      </c>
      <c r="AX76" s="177">
        <v>0.04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16.59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0.97</v>
      </c>
      <c r="Q77" s="177">
        <v>0.28999999999999998</v>
      </c>
      <c r="R77" s="177">
        <v>0.62</v>
      </c>
      <c r="S77" s="177">
        <v>0.38</v>
      </c>
      <c r="T77" s="177">
        <v>0.03</v>
      </c>
      <c r="U77" s="177">
        <v>2.0099999999999998</v>
      </c>
      <c r="V77" s="177">
        <v>0.17</v>
      </c>
      <c r="W77" s="177">
        <v>0.84</v>
      </c>
      <c r="X77" s="177">
        <v>2.09</v>
      </c>
      <c r="Y77" s="177">
        <v>0</v>
      </c>
      <c r="Z77" s="177">
        <v>3.95</v>
      </c>
      <c r="AA77" s="177">
        <v>1.28</v>
      </c>
      <c r="AB77" s="177">
        <v>0</v>
      </c>
      <c r="AC77" s="177">
        <v>25.05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15.58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7.13</v>
      </c>
      <c r="AV77" s="177">
        <v>7.0000000000000007E-2</v>
      </c>
      <c r="AW77" s="177">
        <v>0.06</v>
      </c>
      <c r="AX77" s="177">
        <v>0.04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39.1</v>
      </c>
      <c r="K78" s="177">
        <v>16.59</v>
      </c>
      <c r="L78" s="177">
        <v>1.29</v>
      </c>
      <c r="M78" s="177">
        <v>2.1</v>
      </c>
      <c r="N78" s="177">
        <v>1.72</v>
      </c>
      <c r="O78" s="177">
        <v>2.42</v>
      </c>
      <c r="P78" s="177">
        <v>0.97</v>
      </c>
      <c r="Q78" s="177">
        <v>0.28999999999999998</v>
      </c>
      <c r="R78" s="177">
        <v>0.62</v>
      </c>
      <c r="S78" s="177">
        <v>0.38</v>
      </c>
      <c r="T78" s="177">
        <v>0.03</v>
      </c>
      <c r="U78" s="177">
        <v>2.0099999999999998</v>
      </c>
      <c r="V78" s="177">
        <v>0.17</v>
      </c>
      <c r="W78" s="177">
        <v>0.84</v>
      </c>
      <c r="X78" s="177">
        <v>2.09</v>
      </c>
      <c r="Y78" s="177">
        <v>0</v>
      </c>
      <c r="Z78" s="177">
        <v>3.95</v>
      </c>
      <c r="AA78" s="177">
        <v>1.28</v>
      </c>
      <c r="AB78" s="177">
        <v>0</v>
      </c>
      <c r="AC78" s="177">
        <v>25.05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15.58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7.13</v>
      </c>
      <c r="AV78" s="177">
        <v>7.0000000000000007E-2</v>
      </c>
      <c r="AW78" s="177">
        <v>0.08</v>
      </c>
      <c r="AX78" s="177">
        <v>7.0000000000000007E-2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39.1</v>
      </c>
      <c r="K79" s="177">
        <v>16.59</v>
      </c>
      <c r="L79" s="177">
        <v>0.69</v>
      </c>
      <c r="M79" s="177">
        <v>2.1</v>
      </c>
      <c r="N79" s="177">
        <v>1.72</v>
      </c>
      <c r="O79" s="177">
        <v>2.42</v>
      </c>
      <c r="P79" s="177">
        <v>0.97</v>
      </c>
      <c r="Q79" s="177">
        <v>0.28999999999999998</v>
      </c>
      <c r="R79" s="177">
        <v>0.62</v>
      </c>
      <c r="S79" s="177">
        <v>0.39</v>
      </c>
      <c r="T79" s="177">
        <v>0.03</v>
      </c>
      <c r="U79" s="177">
        <v>2.0099999999999998</v>
      </c>
      <c r="V79" s="177">
        <v>0.17</v>
      </c>
      <c r="W79" s="177">
        <v>0.59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25.05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22.23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7.13</v>
      </c>
      <c r="AV79" s="177">
        <v>7.0000000000000007E-2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39.1</v>
      </c>
      <c r="K80" s="177">
        <v>16.59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0.97</v>
      </c>
      <c r="Q80" s="177">
        <v>0.28999999999999998</v>
      </c>
      <c r="R80" s="177">
        <v>0.62</v>
      </c>
      <c r="S80" s="177">
        <v>0.39</v>
      </c>
      <c r="T80" s="177">
        <v>0.03</v>
      </c>
      <c r="U80" s="177">
        <v>2.0099999999999998</v>
      </c>
      <c r="V80" s="177">
        <v>0.17</v>
      </c>
      <c r="W80" s="177">
        <v>0.59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25.05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22.23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7.13</v>
      </c>
      <c r="AV80" s="177">
        <v>7.0000000000000007E-2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16.93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39.1</v>
      </c>
      <c r="K81" s="177">
        <v>16.59</v>
      </c>
      <c r="L81" s="177">
        <v>0.44</v>
      </c>
      <c r="M81" s="177">
        <v>2.1</v>
      </c>
      <c r="N81" s="177">
        <v>1.72</v>
      </c>
      <c r="O81" s="177">
        <v>2.42</v>
      </c>
      <c r="P81" s="177">
        <v>0.97</v>
      </c>
      <c r="Q81" s="177">
        <v>0.28999999999999998</v>
      </c>
      <c r="R81" s="177">
        <v>0.62</v>
      </c>
      <c r="S81" s="177">
        <v>0.39</v>
      </c>
      <c r="T81" s="177">
        <v>0.03</v>
      </c>
      <c r="U81" s="177">
        <v>2.0099999999999998</v>
      </c>
      <c r="V81" s="177">
        <v>0.17</v>
      </c>
      <c r="W81" s="177">
        <v>0.59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25.05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22.23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7.13</v>
      </c>
      <c r="AV81" s="177">
        <v>7.0000000000000007E-2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39.1</v>
      </c>
      <c r="K82" s="177">
        <v>16.59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0.97</v>
      </c>
      <c r="Q82" s="177">
        <v>0.28999999999999998</v>
      </c>
      <c r="R82" s="177">
        <v>0.62</v>
      </c>
      <c r="S82" s="177">
        <v>0.39</v>
      </c>
      <c r="T82" s="177">
        <v>0.03</v>
      </c>
      <c r="U82" s="177">
        <v>2.0099999999999998</v>
      </c>
      <c r="V82" s="177">
        <v>0.17</v>
      </c>
      <c r="W82" s="177">
        <v>0.59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25.05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22.23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7.13</v>
      </c>
      <c r="AV82" s="177">
        <v>7.0000000000000007E-2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30.57</v>
      </c>
      <c r="H83" s="177">
        <v>0</v>
      </c>
      <c r="I83" s="177">
        <v>0</v>
      </c>
      <c r="J83" s="177">
        <v>39.1</v>
      </c>
      <c r="K83" s="177">
        <v>16.59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0.97</v>
      </c>
      <c r="Q83" s="177">
        <v>0.28999999999999998</v>
      </c>
      <c r="R83" s="177">
        <v>0.62</v>
      </c>
      <c r="S83" s="177">
        <v>0.39</v>
      </c>
      <c r="T83" s="177">
        <v>0.03</v>
      </c>
      <c r="U83" s="177">
        <v>2.0099999999999998</v>
      </c>
      <c r="V83" s="177">
        <v>0.17</v>
      </c>
      <c r="W83" s="177">
        <v>0.59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25.05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22.23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7.13</v>
      </c>
      <c r="AV83" s="177">
        <v>7.0000000000000007E-2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30.57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0.97</v>
      </c>
      <c r="Q84" s="177">
        <v>0.28999999999999998</v>
      </c>
      <c r="R84" s="177">
        <v>0.62</v>
      </c>
      <c r="S84" s="177">
        <v>0.39</v>
      </c>
      <c r="T84" s="177">
        <v>0.03</v>
      </c>
      <c r="U84" s="177">
        <v>2.0099999999999998</v>
      </c>
      <c r="V84" s="177">
        <v>0.17</v>
      </c>
      <c r="W84" s="177">
        <v>0.59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24.4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22.23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7.13</v>
      </c>
      <c r="AV84" s="177">
        <v>7.0000000000000007E-2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30.57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0.97</v>
      </c>
      <c r="Q85" s="177">
        <v>0.28999999999999998</v>
      </c>
      <c r="R85" s="177">
        <v>0.62</v>
      </c>
      <c r="S85" s="177">
        <v>0.39</v>
      </c>
      <c r="T85" s="177">
        <v>0.03</v>
      </c>
      <c r="U85" s="177">
        <v>2.0099999999999998</v>
      </c>
      <c r="V85" s="177">
        <v>0.17</v>
      </c>
      <c r="W85" s="177">
        <v>0.59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24.4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22.23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7.13</v>
      </c>
      <c r="AV85" s="177">
        <v>7.0000000000000007E-2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30.57</v>
      </c>
      <c r="H86" s="177">
        <v>0</v>
      </c>
      <c r="I86" s="177">
        <v>0</v>
      </c>
      <c r="J86" s="177">
        <v>39.1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0.97</v>
      </c>
      <c r="Q86" s="177">
        <v>0.28999999999999998</v>
      </c>
      <c r="R86" s="177">
        <v>0.62</v>
      </c>
      <c r="S86" s="177">
        <v>0.39</v>
      </c>
      <c r="T86" s="177">
        <v>0.03</v>
      </c>
      <c r="U86" s="177">
        <v>2.0099999999999998</v>
      </c>
      <c r="V86" s="177">
        <v>0.17</v>
      </c>
      <c r="W86" s="177">
        <v>0.59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24.4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22.23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7.13</v>
      </c>
      <c r="AV86" s="177">
        <v>7.0000000000000007E-2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30.57</v>
      </c>
      <c r="H87" s="177">
        <v>0</v>
      </c>
      <c r="I87" s="177">
        <v>0</v>
      </c>
      <c r="J87" s="177">
        <v>39.1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0.97</v>
      </c>
      <c r="Q87" s="177">
        <v>0.28999999999999998</v>
      </c>
      <c r="R87" s="177">
        <v>0.62</v>
      </c>
      <c r="S87" s="177">
        <v>0.39</v>
      </c>
      <c r="T87" s="177">
        <v>0.03</v>
      </c>
      <c r="U87" s="177">
        <v>2.0099999999999998</v>
      </c>
      <c r="V87" s="177">
        <v>0.17</v>
      </c>
      <c r="W87" s="177">
        <v>0.59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24.4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22.23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7.13</v>
      </c>
      <c r="AV87" s="177">
        <v>7.0000000000000007E-2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39.1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0.97</v>
      </c>
      <c r="Q88" s="177">
        <v>0.28999999999999998</v>
      </c>
      <c r="R88" s="177">
        <v>0.62</v>
      </c>
      <c r="S88" s="177">
        <v>0.39</v>
      </c>
      <c r="T88" s="177">
        <v>0.03</v>
      </c>
      <c r="U88" s="177">
        <v>2.0099999999999998</v>
      </c>
      <c r="V88" s="177">
        <v>0.17</v>
      </c>
      <c r="W88" s="177">
        <v>0.59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24.4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22.23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7.13</v>
      </c>
      <c r="AV88" s="177">
        <v>7.0000000000000007E-2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39.1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0.97</v>
      </c>
      <c r="Q89" s="177">
        <v>0.28999999999999998</v>
      </c>
      <c r="R89" s="177">
        <v>0.62</v>
      </c>
      <c r="S89" s="177">
        <v>0.39</v>
      </c>
      <c r="T89" s="177">
        <v>0.03</v>
      </c>
      <c r="U89" s="177">
        <v>2.0099999999999998</v>
      </c>
      <c r="V89" s="177">
        <v>0.17</v>
      </c>
      <c r="W89" s="177">
        <v>0.59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24.4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9.9</v>
      </c>
      <c r="AJ89" s="177">
        <v>0</v>
      </c>
      <c r="AK89" s="177">
        <v>14.51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7.13</v>
      </c>
      <c r="AV89" s="177">
        <v>7.0000000000000007E-2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39.1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0.97</v>
      </c>
      <c r="Q90" s="177">
        <v>0.28999999999999998</v>
      </c>
      <c r="R90" s="177">
        <v>0.62</v>
      </c>
      <c r="S90" s="177">
        <v>0.39</v>
      </c>
      <c r="T90" s="177">
        <v>0.03</v>
      </c>
      <c r="U90" s="177">
        <v>2.0099999999999998</v>
      </c>
      <c r="V90" s="177">
        <v>0.17</v>
      </c>
      <c r="W90" s="177">
        <v>0.59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24.4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9.9</v>
      </c>
      <c r="AJ90" s="177">
        <v>0</v>
      </c>
      <c r="AK90" s="177">
        <v>14.51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7.13</v>
      </c>
      <c r="AV90" s="177">
        <v>7.0000000000000007E-2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39.1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0.97</v>
      </c>
      <c r="Q91" s="177">
        <v>0.28999999999999998</v>
      </c>
      <c r="R91" s="177">
        <v>0.62</v>
      </c>
      <c r="S91" s="177">
        <v>0.39</v>
      </c>
      <c r="T91" s="177">
        <v>0.03</v>
      </c>
      <c r="U91" s="177">
        <v>2.0099999999999998</v>
      </c>
      <c r="V91" s="177">
        <v>0.17</v>
      </c>
      <c r="W91" s="177">
        <v>0.59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24.4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-1.51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7.13</v>
      </c>
      <c r="AV91" s="177">
        <v>7.0000000000000007E-2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39.1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0.97</v>
      </c>
      <c r="Q92" s="177">
        <v>0.28999999999999998</v>
      </c>
      <c r="R92" s="177">
        <v>0.62</v>
      </c>
      <c r="S92" s="177">
        <v>0.39</v>
      </c>
      <c r="T92" s="177">
        <v>0.03</v>
      </c>
      <c r="U92" s="177">
        <v>2.0099999999999998</v>
      </c>
      <c r="V92" s="177">
        <v>0.17</v>
      </c>
      <c r="W92" s="177">
        <v>0.59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24.4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-1.51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7.13</v>
      </c>
      <c r="AV92" s="177">
        <v>7.0000000000000007E-2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0.54</v>
      </c>
      <c r="E93" s="177">
        <v>0</v>
      </c>
      <c r="F93" s="177">
        <v>0</v>
      </c>
      <c r="G93" s="177">
        <v>6.38</v>
      </c>
      <c r="H93" s="177">
        <v>0</v>
      </c>
      <c r="I93" s="177">
        <v>0</v>
      </c>
      <c r="J93" s="177">
        <v>18.78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0.97</v>
      </c>
      <c r="Q93" s="177">
        <v>0.28999999999999998</v>
      </c>
      <c r="R93" s="177">
        <v>0.62</v>
      </c>
      <c r="S93" s="177">
        <v>0.39</v>
      </c>
      <c r="T93" s="177">
        <v>0.03</v>
      </c>
      <c r="U93" s="177">
        <v>2.0099999999999998</v>
      </c>
      <c r="V93" s="177">
        <v>0.17</v>
      </c>
      <c r="W93" s="177">
        <v>0.59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24.4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9.9</v>
      </c>
      <c r="AJ93" s="177">
        <v>0</v>
      </c>
      <c r="AK93" s="177">
        <v>-1.51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7.12</v>
      </c>
      <c r="AV93" s="177">
        <v>7.0000000000000007E-2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0.54</v>
      </c>
      <c r="E94" s="177">
        <v>0</v>
      </c>
      <c r="F94" s="177">
        <v>0</v>
      </c>
      <c r="G94" s="177">
        <v>6.38</v>
      </c>
      <c r="H94" s="177">
        <v>0</v>
      </c>
      <c r="I94" s="177">
        <v>0</v>
      </c>
      <c r="J94" s="177">
        <v>14.91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0.97</v>
      </c>
      <c r="Q94" s="177">
        <v>0.28999999999999998</v>
      </c>
      <c r="R94" s="177">
        <v>0.62</v>
      </c>
      <c r="S94" s="177">
        <v>0.39</v>
      </c>
      <c r="T94" s="177">
        <v>0.03</v>
      </c>
      <c r="U94" s="177">
        <v>2.0099999999999998</v>
      </c>
      <c r="V94" s="177">
        <v>0.17</v>
      </c>
      <c r="W94" s="177">
        <v>0.59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24.4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9.9</v>
      </c>
      <c r="AJ94" s="177">
        <v>0</v>
      </c>
      <c r="AK94" s="177">
        <v>-1.51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7.12</v>
      </c>
      <c r="AV94" s="177">
        <v>7.0000000000000007E-2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0.54</v>
      </c>
      <c r="E95" s="177">
        <v>0</v>
      </c>
      <c r="F95" s="177">
        <v>0</v>
      </c>
      <c r="G95" s="177">
        <v>1.53</v>
      </c>
      <c r="H95" s="177">
        <v>0</v>
      </c>
      <c r="I95" s="177">
        <v>0</v>
      </c>
      <c r="J95" s="177">
        <v>1.26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0.97</v>
      </c>
      <c r="Q95" s="177">
        <v>0.28999999999999998</v>
      </c>
      <c r="R95" s="177">
        <v>0.62</v>
      </c>
      <c r="S95" s="177">
        <v>0.39</v>
      </c>
      <c r="T95" s="177">
        <v>0.03</v>
      </c>
      <c r="U95" s="177">
        <v>2.0099999999999998</v>
      </c>
      <c r="V95" s="177">
        <v>0.17</v>
      </c>
      <c r="W95" s="177">
        <v>0.59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24.4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9.9</v>
      </c>
      <c r="AJ95" s="177">
        <v>0</v>
      </c>
      <c r="AK95" s="177">
        <v>-1.91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7.12</v>
      </c>
      <c r="AV95" s="177">
        <v>7.0000000000000007E-2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0.54</v>
      </c>
      <c r="E96" s="177">
        <v>0</v>
      </c>
      <c r="F96" s="177">
        <v>0</v>
      </c>
      <c r="G96" s="177">
        <v>1.53</v>
      </c>
      <c r="H96" s="177">
        <v>0</v>
      </c>
      <c r="I96" s="177">
        <v>0</v>
      </c>
      <c r="J96" s="177">
        <v>1.26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0.97</v>
      </c>
      <c r="Q96" s="177">
        <v>0.28999999999999998</v>
      </c>
      <c r="R96" s="177">
        <v>0.62</v>
      </c>
      <c r="S96" s="177">
        <v>0.39</v>
      </c>
      <c r="T96" s="177">
        <v>0.03</v>
      </c>
      <c r="U96" s="177">
        <v>2.0099999999999998</v>
      </c>
      <c r="V96" s="177">
        <v>0.17</v>
      </c>
      <c r="W96" s="177">
        <v>0.59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24.4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9.9</v>
      </c>
      <c r="AJ96" s="177">
        <v>0</v>
      </c>
      <c r="AK96" s="177">
        <v>-1.91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7.12</v>
      </c>
      <c r="AV96" s="177">
        <v>7.0000000000000007E-2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16.600000000000001</v>
      </c>
      <c r="E97" s="177">
        <v>0</v>
      </c>
      <c r="F97" s="177">
        <v>0</v>
      </c>
      <c r="G97" s="177">
        <v>30.98</v>
      </c>
      <c r="H97" s="177">
        <v>0</v>
      </c>
      <c r="I97" s="177">
        <v>0</v>
      </c>
      <c r="J97" s="177">
        <v>30.93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0.97</v>
      </c>
      <c r="Q97" s="177">
        <v>0.28999999999999998</v>
      </c>
      <c r="R97" s="177">
        <v>0.62</v>
      </c>
      <c r="S97" s="177">
        <v>0.39</v>
      </c>
      <c r="T97" s="177">
        <v>0.03</v>
      </c>
      <c r="U97" s="177">
        <v>2.0099999999999998</v>
      </c>
      <c r="V97" s="177">
        <v>0.17</v>
      </c>
      <c r="W97" s="177">
        <v>0.59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24.4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-1.91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7.12</v>
      </c>
      <c r="AV97" s="177">
        <v>7.0000000000000007E-2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39.1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0.97</v>
      </c>
      <c r="Q98" s="177">
        <v>0.28999999999999998</v>
      </c>
      <c r="R98" s="177">
        <v>0.62</v>
      </c>
      <c r="S98" s="177">
        <v>0.39</v>
      </c>
      <c r="T98" s="177">
        <v>0.03</v>
      </c>
      <c r="U98" s="177">
        <v>2.0099999999999998</v>
      </c>
      <c r="V98" s="177">
        <v>0.17</v>
      </c>
      <c r="W98" s="177">
        <v>0.59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24.4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-2.33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7.12</v>
      </c>
      <c r="AV98" s="177">
        <v>7.0000000000000007E-2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0.39587500000000064</v>
      </c>
      <c r="E99">
        <f t="shared" si="0"/>
        <v>0</v>
      </c>
      <c r="F99">
        <f t="shared" si="0"/>
        <v>0</v>
      </c>
      <c r="G99">
        <f t="shared" si="0"/>
        <v>0.69675500000000046</v>
      </c>
      <c r="H99">
        <f t="shared" si="0"/>
        <v>0</v>
      </c>
      <c r="I99">
        <f t="shared" si="0"/>
        <v>0</v>
      </c>
      <c r="J99">
        <f t="shared" si="0"/>
        <v>0.85724749999999883</v>
      </c>
      <c r="K99">
        <f t="shared" si="0"/>
        <v>2.0993100000000009</v>
      </c>
      <c r="L99">
        <f t="shared" si="0"/>
        <v>9.8549999999999974E-3</v>
      </c>
      <c r="M99">
        <f t="shared" si="0"/>
        <v>5.039999999999991E-2</v>
      </c>
      <c r="N99">
        <f t="shared" si="0"/>
        <v>4.1279999999999976E-2</v>
      </c>
      <c r="O99">
        <f t="shared" si="0"/>
        <v>5.8079999999999882E-2</v>
      </c>
      <c r="P99">
        <f t="shared" si="0"/>
        <v>2.3279999999999981E-2</v>
      </c>
      <c r="Q99">
        <f t="shared" si="0"/>
        <v>6.2074999999999995E-3</v>
      </c>
      <c r="R99">
        <f t="shared" si="0"/>
        <v>1.4974999999999974E-2</v>
      </c>
      <c r="S99">
        <f t="shared" si="0"/>
        <v>7.7475000000000018E-3</v>
      </c>
      <c r="T99">
        <f t="shared" si="0"/>
        <v>7.1999999999999896E-4</v>
      </c>
      <c r="U99">
        <f t="shared" si="0"/>
        <v>4.8404999999999962E-2</v>
      </c>
      <c r="V99">
        <f t="shared" si="0"/>
        <v>4.7150000000000048E-3</v>
      </c>
      <c r="W99">
        <f t="shared" si="0"/>
        <v>1.6207500000000021E-2</v>
      </c>
      <c r="X99">
        <f t="shared" si="0"/>
        <v>5.0160000000000066E-2</v>
      </c>
      <c r="Y99">
        <f t="shared" si="0"/>
        <v>0</v>
      </c>
      <c r="Z99">
        <f t="shared" si="0"/>
        <v>9.2964999999999895E-2</v>
      </c>
      <c r="AA99">
        <f t="shared" si="0"/>
        <v>2.9980000000000014E-2</v>
      </c>
      <c r="AB99">
        <f t="shared" si="0"/>
        <v>0</v>
      </c>
      <c r="AC99">
        <f t="shared" si="0"/>
        <v>0.49800250000000007</v>
      </c>
      <c r="AD99">
        <f t="shared" si="0"/>
        <v>2.1707500000000001E-2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0.63637000000000021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0.17072499999999985</v>
      </c>
      <c r="AV99">
        <f t="shared" si="1"/>
        <v>1.6700000000000018E-3</v>
      </c>
      <c r="AW99">
        <f t="shared" si="1"/>
        <v>1.2525000000000004E-3</v>
      </c>
      <c r="AX99">
        <f t="shared" si="1"/>
        <v>1.267500000000001E-3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8.8000000000000007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9.6199999999999992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2.23</v>
      </c>
      <c r="Q3" s="177">
        <v>0.17</v>
      </c>
      <c r="R3" s="177">
        <v>0.35</v>
      </c>
      <c r="S3" s="177">
        <v>0.22</v>
      </c>
      <c r="T3" s="177">
        <v>0</v>
      </c>
      <c r="U3" s="177">
        <v>7.88</v>
      </c>
      <c r="V3" s="177">
        <v>0.15</v>
      </c>
      <c r="W3" s="177">
        <v>0.33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12.1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5.62</v>
      </c>
      <c r="AJ3" s="177">
        <v>0</v>
      </c>
      <c r="AK3" s="177">
        <v>14.81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8.8000000000000007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13.81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2.23</v>
      </c>
      <c r="Q4" s="177">
        <v>0.17</v>
      </c>
      <c r="R4" s="177">
        <v>0.35</v>
      </c>
      <c r="S4" s="177">
        <v>0.22</v>
      </c>
      <c r="T4" s="177">
        <v>0</v>
      </c>
      <c r="U4" s="177">
        <v>7.88</v>
      </c>
      <c r="V4" s="177">
        <v>0.15</v>
      </c>
      <c r="W4" s="177">
        <v>0.33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12.1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5.62</v>
      </c>
      <c r="AJ4" s="177">
        <v>0</v>
      </c>
      <c r="AK4" s="177">
        <v>14.81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8.8000000000000007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2.23</v>
      </c>
      <c r="Q5" s="177">
        <v>0.17</v>
      </c>
      <c r="R5" s="177">
        <v>0.35</v>
      </c>
      <c r="S5" s="177">
        <v>0.22</v>
      </c>
      <c r="T5" s="177">
        <v>0</v>
      </c>
      <c r="U5" s="177">
        <v>7.88</v>
      </c>
      <c r="V5" s="177">
        <v>0.15</v>
      </c>
      <c r="W5" s="177">
        <v>0.33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12.1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5.62</v>
      </c>
      <c r="AJ5" s="177">
        <v>0</v>
      </c>
      <c r="AK5" s="177">
        <v>14.81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8.8000000000000007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2.23</v>
      </c>
      <c r="Q6" s="177">
        <v>0.17</v>
      </c>
      <c r="R6" s="177">
        <v>0.35</v>
      </c>
      <c r="S6" s="177">
        <v>0.22</v>
      </c>
      <c r="T6" s="177">
        <v>0</v>
      </c>
      <c r="U6" s="177">
        <v>7.88</v>
      </c>
      <c r="V6" s="177">
        <v>0.15</v>
      </c>
      <c r="W6" s="177">
        <v>0.33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12.1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5.62</v>
      </c>
      <c r="AJ6" s="177">
        <v>0</v>
      </c>
      <c r="AK6" s="177">
        <v>14.81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9.07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2.23</v>
      </c>
      <c r="Q7" s="177">
        <v>0.17</v>
      </c>
      <c r="R7" s="177">
        <v>0.35</v>
      </c>
      <c r="S7" s="177">
        <v>0.22</v>
      </c>
      <c r="T7" s="177">
        <v>0</v>
      </c>
      <c r="U7" s="177">
        <v>7.88</v>
      </c>
      <c r="V7" s="177">
        <v>0.15</v>
      </c>
      <c r="W7" s="177">
        <v>0.33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12.1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5.62</v>
      </c>
      <c r="AJ7" s="177">
        <v>0</v>
      </c>
      <c r="AK7" s="177">
        <v>14.81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9.07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20.04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2.23</v>
      </c>
      <c r="Q8" s="177">
        <v>0.17</v>
      </c>
      <c r="R8" s="177">
        <v>0.35</v>
      </c>
      <c r="S8" s="177">
        <v>0.22</v>
      </c>
      <c r="T8" s="177">
        <v>0</v>
      </c>
      <c r="U8" s="177">
        <v>7.88</v>
      </c>
      <c r="V8" s="177">
        <v>0.15</v>
      </c>
      <c r="W8" s="177">
        <v>0.33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12.1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5.62</v>
      </c>
      <c r="AJ8" s="177">
        <v>0</v>
      </c>
      <c r="AK8" s="177">
        <v>14.81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9.07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14.42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2.23</v>
      </c>
      <c r="Q9" s="177">
        <v>0.17</v>
      </c>
      <c r="R9" s="177">
        <v>0.35</v>
      </c>
      <c r="S9" s="177">
        <v>0.22</v>
      </c>
      <c r="T9" s="177">
        <v>0</v>
      </c>
      <c r="U9" s="177">
        <v>15.9</v>
      </c>
      <c r="V9" s="177">
        <v>0.15</v>
      </c>
      <c r="W9" s="177">
        <v>0.33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12.1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5.62</v>
      </c>
      <c r="AJ9" s="177">
        <v>0</v>
      </c>
      <c r="AK9" s="177">
        <v>14.81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9.07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20.04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2.23</v>
      </c>
      <c r="Q10" s="177">
        <v>0.17</v>
      </c>
      <c r="R10" s="177">
        <v>0.35</v>
      </c>
      <c r="S10" s="177">
        <v>0.22</v>
      </c>
      <c r="T10" s="177">
        <v>0</v>
      </c>
      <c r="U10" s="177">
        <v>11.57</v>
      </c>
      <c r="V10" s="177">
        <v>0.15</v>
      </c>
      <c r="W10" s="177">
        <v>0.33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12.1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5.62</v>
      </c>
      <c r="AJ10" s="177">
        <v>0</v>
      </c>
      <c r="AK10" s="177">
        <v>14.81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9.33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20.04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2.23</v>
      </c>
      <c r="Q11" s="177">
        <v>0.17</v>
      </c>
      <c r="R11" s="177">
        <v>0.35</v>
      </c>
      <c r="S11" s="177">
        <v>0.22</v>
      </c>
      <c r="T11" s="177">
        <v>0</v>
      </c>
      <c r="U11" s="177">
        <v>12.02</v>
      </c>
      <c r="V11" s="177">
        <v>0.15</v>
      </c>
      <c r="W11" s="177">
        <v>0.37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12.1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5.62</v>
      </c>
      <c r="AJ11" s="177">
        <v>0</v>
      </c>
      <c r="AK11" s="177">
        <v>12.58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9.33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2.23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9.66</v>
      </c>
      <c r="V12" s="177">
        <v>0.15</v>
      </c>
      <c r="W12" s="177">
        <v>0.34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12.1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5.62</v>
      </c>
      <c r="AJ12" s="177">
        <v>0</v>
      </c>
      <c r="AK12" s="177">
        <v>12.58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9.6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20.04</v>
      </c>
      <c r="K13" s="177">
        <v>5.33</v>
      </c>
      <c r="L13" s="177">
        <v>2.11</v>
      </c>
      <c r="M13" s="177">
        <v>0</v>
      </c>
      <c r="N13" s="177">
        <v>0.97</v>
      </c>
      <c r="O13" s="177">
        <v>1.63</v>
      </c>
      <c r="P13" s="177">
        <v>2.23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9.7899999999999991</v>
      </c>
      <c r="V13" s="177">
        <v>0.15</v>
      </c>
      <c r="W13" s="177">
        <v>0.34</v>
      </c>
      <c r="X13" s="177">
        <v>1.21</v>
      </c>
      <c r="Y13" s="177">
        <v>0</v>
      </c>
      <c r="Z13" s="177">
        <v>2.2799999999999998</v>
      </c>
      <c r="AA13" s="177">
        <v>0.74</v>
      </c>
      <c r="AB13" s="177">
        <v>0</v>
      </c>
      <c r="AC13" s="177">
        <v>12.1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12.58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9.6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20.04</v>
      </c>
      <c r="K14" s="177">
        <v>5.33</v>
      </c>
      <c r="L14" s="177">
        <v>2.11</v>
      </c>
      <c r="M14" s="177">
        <v>0</v>
      </c>
      <c r="N14" s="177">
        <v>0.97</v>
      </c>
      <c r="O14" s="177">
        <v>1.63</v>
      </c>
      <c r="P14" s="177">
        <v>2.23</v>
      </c>
      <c r="Q14" s="177">
        <v>0.17</v>
      </c>
      <c r="R14" s="177">
        <v>0.35</v>
      </c>
      <c r="S14" s="177">
        <v>0.22</v>
      </c>
      <c r="T14" s="177">
        <v>0</v>
      </c>
      <c r="U14" s="177">
        <v>10.55</v>
      </c>
      <c r="V14" s="177">
        <v>0.15</v>
      </c>
      <c r="W14" s="177">
        <v>0.34</v>
      </c>
      <c r="X14" s="177">
        <v>1.21</v>
      </c>
      <c r="Y14" s="177">
        <v>0</v>
      </c>
      <c r="Z14" s="177">
        <v>2.2799999999999998</v>
      </c>
      <c r="AA14" s="177">
        <v>0.74</v>
      </c>
      <c r="AB14" s="177">
        <v>0</v>
      </c>
      <c r="AC14" s="177">
        <v>12.1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12.58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15.59</v>
      </c>
      <c r="H15" s="177">
        <v>0</v>
      </c>
      <c r="I15" s="177">
        <v>0</v>
      </c>
      <c r="J15" s="177">
        <v>19.3</v>
      </c>
      <c r="K15" s="177">
        <v>5.33</v>
      </c>
      <c r="L15" s="177">
        <v>2.11</v>
      </c>
      <c r="M15" s="177">
        <v>0</v>
      </c>
      <c r="N15" s="177">
        <v>0.97</v>
      </c>
      <c r="O15" s="177">
        <v>1.63</v>
      </c>
      <c r="P15" s="177">
        <v>2.23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0.15</v>
      </c>
      <c r="W15" s="177">
        <v>0.34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12.1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12.58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20.04</v>
      </c>
      <c r="K16" s="177">
        <v>5.33</v>
      </c>
      <c r="L16" s="177">
        <v>2.11</v>
      </c>
      <c r="M16" s="177">
        <v>0</v>
      </c>
      <c r="N16" s="177">
        <v>0.97</v>
      </c>
      <c r="O16" s="177">
        <v>1.63</v>
      </c>
      <c r="P16" s="177">
        <v>2.23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0.15</v>
      </c>
      <c r="W16" s="177">
        <v>0.34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12.1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20.04</v>
      </c>
      <c r="K17" s="177">
        <v>5.33</v>
      </c>
      <c r="L17" s="177">
        <v>2.11</v>
      </c>
      <c r="M17" s="177">
        <v>0</v>
      </c>
      <c r="N17" s="177">
        <v>0.97</v>
      </c>
      <c r="O17" s="177">
        <v>1.63</v>
      </c>
      <c r="P17" s="177">
        <v>2.23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0.15</v>
      </c>
      <c r="W17" s="177">
        <v>0.34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12.1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20.04</v>
      </c>
      <c r="K18" s="177">
        <v>5.33</v>
      </c>
      <c r="L18" s="177">
        <v>2.11</v>
      </c>
      <c r="M18" s="177">
        <v>0</v>
      </c>
      <c r="N18" s="177">
        <v>0.97</v>
      </c>
      <c r="O18" s="177">
        <v>1.63</v>
      </c>
      <c r="P18" s="177">
        <v>2.23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9.4499999999999993</v>
      </c>
      <c r="V18" s="177">
        <v>0.15</v>
      </c>
      <c r="W18" s="177">
        <v>0.34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12.1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20.04</v>
      </c>
      <c r="K19" s="177">
        <v>5.33</v>
      </c>
      <c r="L19" s="177">
        <v>2.11</v>
      </c>
      <c r="M19" s="177">
        <v>0</v>
      </c>
      <c r="N19" s="177">
        <v>0.97</v>
      </c>
      <c r="O19" s="177">
        <v>1.63</v>
      </c>
      <c r="P19" s="177">
        <v>2.23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0.15</v>
      </c>
      <c r="W19" s="177">
        <v>0.34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12.1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20.04</v>
      </c>
      <c r="K20" s="177">
        <v>5.33</v>
      </c>
      <c r="L20" s="177">
        <v>2.11</v>
      </c>
      <c r="M20" s="177">
        <v>0</v>
      </c>
      <c r="N20" s="177">
        <v>0.97</v>
      </c>
      <c r="O20" s="177">
        <v>1.63</v>
      </c>
      <c r="P20" s="177">
        <v>2.23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0.15</v>
      </c>
      <c r="W20" s="177">
        <v>0.34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12.1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20.04</v>
      </c>
      <c r="K21" s="177">
        <v>5.33</v>
      </c>
      <c r="L21" s="177">
        <v>2.11</v>
      </c>
      <c r="M21" s="177">
        <v>0</v>
      </c>
      <c r="N21" s="177">
        <v>0.97</v>
      </c>
      <c r="O21" s="177">
        <v>1.63</v>
      </c>
      <c r="P21" s="177">
        <v>2.23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0.15</v>
      </c>
      <c r="W21" s="177">
        <v>0.34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12.1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20.04</v>
      </c>
      <c r="K22" s="177">
        <v>5.33</v>
      </c>
      <c r="L22" s="177">
        <v>2.11</v>
      </c>
      <c r="M22" s="177">
        <v>0</v>
      </c>
      <c r="N22" s="177">
        <v>0.97</v>
      </c>
      <c r="O22" s="177">
        <v>1.63</v>
      </c>
      <c r="P22" s="177">
        <v>2.23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0.15</v>
      </c>
      <c r="W22" s="177">
        <v>0.34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12.1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9.6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20.04</v>
      </c>
      <c r="K23" s="177">
        <v>5.33</v>
      </c>
      <c r="L23" s="177">
        <v>2.11</v>
      </c>
      <c r="M23" s="177">
        <v>0</v>
      </c>
      <c r="N23" s="177">
        <v>0.97</v>
      </c>
      <c r="O23" s="177">
        <v>1.63</v>
      </c>
      <c r="P23" s="177">
        <v>2.23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0.15</v>
      </c>
      <c r="W23" s="177">
        <v>0.34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12.1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9.6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20.04</v>
      </c>
      <c r="K24" s="177">
        <v>5.33</v>
      </c>
      <c r="L24" s="177">
        <v>2.11</v>
      </c>
      <c r="M24" s="177">
        <v>0</v>
      </c>
      <c r="N24" s="177">
        <v>0.97</v>
      </c>
      <c r="O24" s="177">
        <v>1.63</v>
      </c>
      <c r="P24" s="177">
        <v>2.23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0.15</v>
      </c>
      <c r="W24" s="177">
        <v>0.34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12.1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9.6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20.04</v>
      </c>
      <c r="K25" s="177">
        <v>5.33</v>
      </c>
      <c r="L25" s="177">
        <v>2.11</v>
      </c>
      <c r="M25" s="177">
        <v>0</v>
      </c>
      <c r="N25" s="177">
        <v>0.97</v>
      </c>
      <c r="O25" s="177">
        <v>1.63</v>
      </c>
      <c r="P25" s="177">
        <v>2.23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0.15</v>
      </c>
      <c r="W25" s="177">
        <v>0.34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12.1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9.6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20.04</v>
      </c>
      <c r="K26" s="177">
        <v>5.33</v>
      </c>
      <c r="L26" s="177">
        <v>2.11</v>
      </c>
      <c r="M26" s="177">
        <v>0</v>
      </c>
      <c r="N26" s="177">
        <v>0.97</v>
      </c>
      <c r="O26" s="177">
        <v>1.63</v>
      </c>
      <c r="P26" s="177">
        <v>2.23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0.15</v>
      </c>
      <c r="W26" s="177">
        <v>0.34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12.1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9.33</v>
      </c>
      <c r="E27" s="177">
        <v>0</v>
      </c>
      <c r="F27" s="177">
        <v>0</v>
      </c>
      <c r="G27" s="177">
        <v>16.55</v>
      </c>
      <c r="H27" s="177">
        <v>0</v>
      </c>
      <c r="I27" s="177">
        <v>0</v>
      </c>
      <c r="J27" s="177">
        <v>20.04</v>
      </c>
      <c r="K27" s="177">
        <v>5.33</v>
      </c>
      <c r="L27" s="177">
        <v>2.11</v>
      </c>
      <c r="M27" s="177">
        <v>0</v>
      </c>
      <c r="N27" s="177">
        <v>0.97</v>
      </c>
      <c r="O27" s="177">
        <v>1.63</v>
      </c>
      <c r="P27" s="177">
        <v>2.23</v>
      </c>
      <c r="Q27" s="177">
        <v>0.17</v>
      </c>
      <c r="R27" s="177">
        <v>0.35</v>
      </c>
      <c r="S27" s="177">
        <v>0.22</v>
      </c>
      <c r="T27" s="177">
        <v>0</v>
      </c>
      <c r="U27" s="177">
        <v>9.4499999999999993</v>
      </c>
      <c r="V27" s="177">
        <v>0.15</v>
      </c>
      <c r="W27" s="177">
        <v>0.34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12.1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12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9.33</v>
      </c>
      <c r="E28" s="177">
        <v>0</v>
      </c>
      <c r="F28" s="177">
        <v>0</v>
      </c>
      <c r="G28" s="177">
        <v>16.55</v>
      </c>
      <c r="H28" s="177">
        <v>0</v>
      </c>
      <c r="I28" s="177">
        <v>0</v>
      </c>
      <c r="J28" s="177">
        <v>20.04</v>
      </c>
      <c r="K28" s="177">
        <v>5.33</v>
      </c>
      <c r="L28" s="177">
        <v>2.11</v>
      </c>
      <c r="M28" s="177">
        <v>0</v>
      </c>
      <c r="N28" s="177">
        <v>0.97</v>
      </c>
      <c r="O28" s="177">
        <v>1.63</v>
      </c>
      <c r="P28" s="177">
        <v>2.23</v>
      </c>
      <c r="Q28" s="177">
        <v>0.17</v>
      </c>
      <c r="R28" s="177">
        <v>0.35</v>
      </c>
      <c r="S28" s="177">
        <v>0.22</v>
      </c>
      <c r="T28" s="177">
        <v>0</v>
      </c>
      <c r="U28" s="177">
        <v>9.4499999999999993</v>
      </c>
      <c r="V28" s="177">
        <v>0.15</v>
      </c>
      <c r="W28" s="177">
        <v>0.34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12.1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12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9.33</v>
      </c>
      <c r="E29" s="177">
        <v>0</v>
      </c>
      <c r="F29" s="177">
        <v>0</v>
      </c>
      <c r="G29" s="177">
        <v>16.55</v>
      </c>
      <c r="H29" s="177">
        <v>0</v>
      </c>
      <c r="I29" s="177">
        <v>0</v>
      </c>
      <c r="J29" s="177">
        <v>20.04</v>
      </c>
      <c r="K29" s="177">
        <v>5.33</v>
      </c>
      <c r="L29" s="177">
        <v>2.11</v>
      </c>
      <c r="M29" s="177">
        <v>0</v>
      </c>
      <c r="N29" s="177">
        <v>0.97</v>
      </c>
      <c r="O29" s="177">
        <v>1.63</v>
      </c>
      <c r="P29" s="177">
        <v>2.23</v>
      </c>
      <c r="Q29" s="177">
        <v>0.17</v>
      </c>
      <c r="R29" s="177">
        <v>0.35</v>
      </c>
      <c r="S29" s="177">
        <v>0.22</v>
      </c>
      <c r="T29" s="177">
        <v>0</v>
      </c>
      <c r="U29" s="177">
        <v>9.4499999999999993</v>
      </c>
      <c r="V29" s="177">
        <v>0.15</v>
      </c>
      <c r="W29" s="177">
        <v>0.34</v>
      </c>
      <c r="X29" s="177">
        <v>1.21</v>
      </c>
      <c r="Y29" s="177">
        <v>0</v>
      </c>
      <c r="Z29" s="177">
        <v>2.2799999999999998</v>
      </c>
      <c r="AA29" s="177">
        <v>0.74</v>
      </c>
      <c r="AB29" s="177">
        <v>0</v>
      </c>
      <c r="AC29" s="177">
        <v>12.1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28.06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9.33</v>
      </c>
      <c r="E30" s="177">
        <v>0</v>
      </c>
      <c r="F30" s="177">
        <v>0</v>
      </c>
      <c r="G30" s="177">
        <v>16.55</v>
      </c>
      <c r="H30" s="177">
        <v>0</v>
      </c>
      <c r="I30" s="177">
        <v>0</v>
      </c>
      <c r="J30" s="177">
        <v>20.04</v>
      </c>
      <c r="K30" s="177">
        <v>87.31</v>
      </c>
      <c r="L30" s="177">
        <v>2.11</v>
      </c>
      <c r="M30" s="177">
        <v>0</v>
      </c>
      <c r="N30" s="177">
        <v>0.97</v>
      </c>
      <c r="O30" s="177">
        <v>1.63</v>
      </c>
      <c r="P30" s="177">
        <v>2.23</v>
      </c>
      <c r="Q30" s="177">
        <v>4.25</v>
      </c>
      <c r="R30" s="177">
        <v>0.35</v>
      </c>
      <c r="S30" s="177">
        <v>4.7699999999999996</v>
      </c>
      <c r="T30" s="177">
        <v>0</v>
      </c>
      <c r="U30" s="177">
        <v>9.4499999999999993</v>
      </c>
      <c r="V30" s="177">
        <v>0.15</v>
      </c>
      <c r="W30" s="177">
        <v>0.34</v>
      </c>
      <c r="X30" s="177">
        <v>1.21</v>
      </c>
      <c r="Y30" s="177">
        <v>0</v>
      </c>
      <c r="Z30" s="177">
        <v>2.2799999999999998</v>
      </c>
      <c r="AA30" s="177">
        <v>0.74</v>
      </c>
      <c r="AB30" s="177">
        <v>0</v>
      </c>
      <c r="AC30" s="177">
        <v>12.1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9.33</v>
      </c>
      <c r="E31" s="177">
        <v>0</v>
      </c>
      <c r="F31" s="177">
        <v>0</v>
      </c>
      <c r="G31" s="177">
        <v>16.55</v>
      </c>
      <c r="H31" s="177">
        <v>0</v>
      </c>
      <c r="I31" s="177">
        <v>0</v>
      </c>
      <c r="J31" s="177">
        <v>20.04</v>
      </c>
      <c r="K31" s="177">
        <v>87.61</v>
      </c>
      <c r="L31" s="177">
        <v>46.51</v>
      </c>
      <c r="M31" s="177">
        <v>0</v>
      </c>
      <c r="N31" s="177">
        <v>0.97</v>
      </c>
      <c r="O31" s="177">
        <v>1.63</v>
      </c>
      <c r="P31" s="177">
        <v>2.23</v>
      </c>
      <c r="Q31" s="177">
        <v>4.25</v>
      </c>
      <c r="R31" s="177">
        <v>0.35</v>
      </c>
      <c r="S31" s="177">
        <v>4.7699999999999996</v>
      </c>
      <c r="T31" s="177">
        <v>0</v>
      </c>
      <c r="U31" s="177">
        <v>9.4499999999999993</v>
      </c>
      <c r="V31" s="177">
        <v>0.15</v>
      </c>
      <c r="W31" s="177">
        <v>0.34</v>
      </c>
      <c r="X31" s="177">
        <v>1.21</v>
      </c>
      <c r="Y31" s="177">
        <v>0</v>
      </c>
      <c r="Z31" s="177">
        <v>2.2799999999999998</v>
      </c>
      <c r="AA31" s="177">
        <v>13.5</v>
      </c>
      <c r="AB31" s="177">
        <v>0</v>
      </c>
      <c r="AC31" s="177">
        <v>12.1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9.33</v>
      </c>
      <c r="E32" s="177">
        <v>0</v>
      </c>
      <c r="F32" s="177">
        <v>0</v>
      </c>
      <c r="G32" s="177">
        <v>16.55</v>
      </c>
      <c r="H32" s="177">
        <v>0</v>
      </c>
      <c r="I32" s="177">
        <v>0</v>
      </c>
      <c r="J32" s="177">
        <v>20.04</v>
      </c>
      <c r="K32" s="177">
        <v>87.61</v>
      </c>
      <c r="L32" s="177">
        <v>46.5</v>
      </c>
      <c r="M32" s="177">
        <v>0</v>
      </c>
      <c r="N32" s="177">
        <v>0.97</v>
      </c>
      <c r="O32" s="177">
        <v>1.63</v>
      </c>
      <c r="P32" s="177">
        <v>2.23</v>
      </c>
      <c r="Q32" s="177">
        <v>4.25</v>
      </c>
      <c r="R32" s="177">
        <v>0.35</v>
      </c>
      <c r="S32" s="177">
        <v>4.7699999999999996</v>
      </c>
      <c r="T32" s="177">
        <v>0</v>
      </c>
      <c r="U32" s="177">
        <v>9.4499999999999993</v>
      </c>
      <c r="V32" s="177">
        <v>0.15</v>
      </c>
      <c r="W32" s="177">
        <v>0.34</v>
      </c>
      <c r="X32" s="177">
        <v>1.21</v>
      </c>
      <c r="Y32" s="177">
        <v>0</v>
      </c>
      <c r="Z32" s="177">
        <v>2.2799999999999998</v>
      </c>
      <c r="AA32" s="177">
        <v>13.5</v>
      </c>
      <c r="AB32" s="177">
        <v>0</v>
      </c>
      <c r="AC32" s="177">
        <v>12.1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9.33</v>
      </c>
      <c r="E33" s="177">
        <v>0</v>
      </c>
      <c r="F33" s="177">
        <v>0</v>
      </c>
      <c r="G33" s="177">
        <v>16.55</v>
      </c>
      <c r="H33" s="177">
        <v>0</v>
      </c>
      <c r="I33" s="177">
        <v>0</v>
      </c>
      <c r="J33" s="177">
        <v>20.04</v>
      </c>
      <c r="K33" s="177">
        <v>87.61</v>
      </c>
      <c r="L33" s="177">
        <v>29.26</v>
      </c>
      <c r="M33" s="177">
        <v>0</v>
      </c>
      <c r="N33" s="177">
        <v>0.97</v>
      </c>
      <c r="O33" s="177">
        <v>1.63</v>
      </c>
      <c r="P33" s="177">
        <v>2.23</v>
      </c>
      <c r="Q33" s="177">
        <v>4.12</v>
      </c>
      <c r="R33" s="177">
        <v>5.93</v>
      </c>
      <c r="S33" s="177">
        <v>4.71</v>
      </c>
      <c r="T33" s="177">
        <v>0</v>
      </c>
      <c r="U33" s="177">
        <v>9.4499999999999993</v>
      </c>
      <c r="V33" s="177">
        <v>4.6100000000000003</v>
      </c>
      <c r="W33" s="177">
        <v>5.8</v>
      </c>
      <c r="X33" s="177">
        <v>1.21</v>
      </c>
      <c r="Y33" s="177">
        <v>0</v>
      </c>
      <c r="Z33" s="177">
        <v>2.2799999999999998</v>
      </c>
      <c r="AA33" s="177">
        <v>13.49</v>
      </c>
      <c r="AB33" s="177">
        <v>0</v>
      </c>
      <c r="AC33" s="177">
        <v>12.1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9.33</v>
      </c>
      <c r="E34" s="177">
        <v>0</v>
      </c>
      <c r="F34" s="177">
        <v>0</v>
      </c>
      <c r="G34" s="177">
        <v>16.55</v>
      </c>
      <c r="H34" s="177">
        <v>0</v>
      </c>
      <c r="I34" s="177">
        <v>0</v>
      </c>
      <c r="J34" s="177">
        <v>20.04</v>
      </c>
      <c r="K34" s="177">
        <v>85.07</v>
      </c>
      <c r="L34" s="177">
        <v>46.51</v>
      </c>
      <c r="M34" s="177">
        <v>0</v>
      </c>
      <c r="N34" s="177">
        <v>0.97</v>
      </c>
      <c r="O34" s="177">
        <v>1.63</v>
      </c>
      <c r="P34" s="177">
        <v>2.23</v>
      </c>
      <c r="Q34" s="177">
        <v>4.12</v>
      </c>
      <c r="R34" s="177">
        <v>6.09</v>
      </c>
      <c r="S34" s="177">
        <v>4.71</v>
      </c>
      <c r="T34" s="177">
        <v>0</v>
      </c>
      <c r="U34" s="177">
        <v>9.4499999999999993</v>
      </c>
      <c r="V34" s="177">
        <v>4.6100000000000003</v>
      </c>
      <c r="W34" s="177">
        <v>5.8</v>
      </c>
      <c r="X34" s="177">
        <v>1.21</v>
      </c>
      <c r="Y34" s="177">
        <v>0</v>
      </c>
      <c r="Z34" s="177">
        <v>2.2799999999999998</v>
      </c>
      <c r="AA34" s="177">
        <v>13.49</v>
      </c>
      <c r="AB34" s="177">
        <v>0</v>
      </c>
      <c r="AC34" s="177">
        <v>12.1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9.07</v>
      </c>
      <c r="E35" s="177">
        <v>0</v>
      </c>
      <c r="F35" s="177">
        <v>0</v>
      </c>
      <c r="G35" s="177">
        <v>16.55</v>
      </c>
      <c r="H35" s="177">
        <v>0</v>
      </c>
      <c r="I35" s="177">
        <v>0</v>
      </c>
      <c r="J35" s="177">
        <v>20.04</v>
      </c>
      <c r="K35" s="177">
        <v>85.07</v>
      </c>
      <c r="L35" s="177">
        <v>46.51</v>
      </c>
      <c r="M35" s="177">
        <v>0</v>
      </c>
      <c r="N35" s="177">
        <v>0.97</v>
      </c>
      <c r="O35" s="177">
        <v>1.63</v>
      </c>
      <c r="P35" s="177">
        <v>2.23</v>
      </c>
      <c r="Q35" s="177">
        <v>4.13</v>
      </c>
      <c r="R35" s="177">
        <v>6.09</v>
      </c>
      <c r="S35" s="177">
        <v>4.71</v>
      </c>
      <c r="T35" s="177">
        <v>0</v>
      </c>
      <c r="U35" s="177">
        <v>9.4499999999999993</v>
      </c>
      <c r="V35" s="177">
        <v>4.6100000000000003</v>
      </c>
      <c r="W35" s="177">
        <v>5.8</v>
      </c>
      <c r="X35" s="177">
        <v>1.21</v>
      </c>
      <c r="Y35" s="177">
        <v>0</v>
      </c>
      <c r="Z35" s="177">
        <v>38.659999999999997</v>
      </c>
      <c r="AA35" s="177">
        <v>13.49</v>
      </c>
      <c r="AB35" s="177">
        <v>0</v>
      </c>
      <c r="AC35" s="177">
        <v>12.1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9.07</v>
      </c>
      <c r="E36" s="177">
        <v>0</v>
      </c>
      <c r="F36" s="177">
        <v>0</v>
      </c>
      <c r="G36" s="177">
        <v>16.55</v>
      </c>
      <c r="H36" s="177">
        <v>0</v>
      </c>
      <c r="I36" s="177">
        <v>0</v>
      </c>
      <c r="J36" s="177">
        <v>20.04</v>
      </c>
      <c r="K36" s="177">
        <v>85.07</v>
      </c>
      <c r="L36" s="177">
        <v>46.51</v>
      </c>
      <c r="M36" s="177">
        <v>0</v>
      </c>
      <c r="N36" s="177">
        <v>0.97</v>
      </c>
      <c r="O36" s="177">
        <v>1.63</v>
      </c>
      <c r="P36" s="177">
        <v>2.23</v>
      </c>
      <c r="Q36" s="177">
        <v>4.13</v>
      </c>
      <c r="R36" s="177">
        <v>6.09</v>
      </c>
      <c r="S36" s="177">
        <v>4.71</v>
      </c>
      <c r="T36" s="177">
        <v>0</v>
      </c>
      <c r="U36" s="177">
        <v>9.4499999999999993</v>
      </c>
      <c r="V36" s="177">
        <v>4.6100000000000003</v>
      </c>
      <c r="W36" s="177">
        <v>5.8</v>
      </c>
      <c r="X36" s="177">
        <v>1.21</v>
      </c>
      <c r="Y36" s="177">
        <v>0</v>
      </c>
      <c r="Z36" s="177">
        <v>38.659999999999997</v>
      </c>
      <c r="AA36" s="177">
        <v>13.49</v>
      </c>
      <c r="AB36" s="177">
        <v>0</v>
      </c>
      <c r="AC36" s="177">
        <v>12.1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9.07</v>
      </c>
      <c r="E37" s="177">
        <v>0</v>
      </c>
      <c r="F37" s="177">
        <v>0</v>
      </c>
      <c r="G37" s="177">
        <v>16.55</v>
      </c>
      <c r="H37" s="177">
        <v>0</v>
      </c>
      <c r="I37" s="177">
        <v>0</v>
      </c>
      <c r="J37" s="177">
        <v>20.04</v>
      </c>
      <c r="K37" s="177">
        <v>85</v>
      </c>
      <c r="L37" s="177">
        <v>46.51</v>
      </c>
      <c r="M37" s="177">
        <v>0</v>
      </c>
      <c r="N37" s="177">
        <v>0.97</v>
      </c>
      <c r="O37" s="177">
        <v>1.63</v>
      </c>
      <c r="P37" s="177">
        <v>2.23</v>
      </c>
      <c r="Q37" s="177">
        <v>4.13</v>
      </c>
      <c r="R37" s="177">
        <v>6.09</v>
      </c>
      <c r="S37" s="177">
        <v>4.71</v>
      </c>
      <c r="T37" s="177">
        <v>0</v>
      </c>
      <c r="U37" s="177">
        <v>9.4499999999999993</v>
      </c>
      <c r="V37" s="177">
        <v>4.6100000000000003</v>
      </c>
      <c r="W37" s="177">
        <v>5.8</v>
      </c>
      <c r="X37" s="177">
        <v>1.21</v>
      </c>
      <c r="Y37" s="177">
        <v>0</v>
      </c>
      <c r="Z37" s="177">
        <v>38.659999999999997</v>
      </c>
      <c r="AA37" s="177">
        <v>13.49</v>
      </c>
      <c r="AB37" s="177">
        <v>0</v>
      </c>
      <c r="AC37" s="177">
        <v>12.1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9.07</v>
      </c>
      <c r="E38" s="177">
        <v>0</v>
      </c>
      <c r="F38" s="177">
        <v>0</v>
      </c>
      <c r="G38" s="177">
        <v>16.55</v>
      </c>
      <c r="H38" s="177">
        <v>0</v>
      </c>
      <c r="I38" s="177">
        <v>0</v>
      </c>
      <c r="J38" s="177">
        <v>20.04</v>
      </c>
      <c r="K38" s="177">
        <v>85</v>
      </c>
      <c r="L38" s="177">
        <v>46.51</v>
      </c>
      <c r="M38" s="177">
        <v>0</v>
      </c>
      <c r="N38" s="177">
        <v>0.97</v>
      </c>
      <c r="O38" s="177">
        <v>1.63</v>
      </c>
      <c r="P38" s="177">
        <v>2.23</v>
      </c>
      <c r="Q38" s="177">
        <v>4.13</v>
      </c>
      <c r="R38" s="177">
        <v>6.09</v>
      </c>
      <c r="S38" s="177">
        <v>4.71</v>
      </c>
      <c r="T38" s="177">
        <v>0</v>
      </c>
      <c r="U38" s="177">
        <v>9.4499999999999993</v>
      </c>
      <c r="V38" s="177">
        <v>4.6100000000000003</v>
      </c>
      <c r="W38" s="177">
        <v>5.8</v>
      </c>
      <c r="X38" s="177">
        <v>1.21</v>
      </c>
      <c r="Y38" s="177">
        <v>0</v>
      </c>
      <c r="Z38" s="177">
        <v>38.659999999999997</v>
      </c>
      <c r="AA38" s="177">
        <v>13.49</v>
      </c>
      <c r="AB38" s="177">
        <v>0</v>
      </c>
      <c r="AC38" s="177">
        <v>12.1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16.55</v>
      </c>
      <c r="H39" s="177">
        <v>0</v>
      </c>
      <c r="I39" s="177">
        <v>0</v>
      </c>
      <c r="J39" s="177">
        <v>20.04</v>
      </c>
      <c r="K39" s="177">
        <v>87.61</v>
      </c>
      <c r="L39" s="177">
        <v>46.09</v>
      </c>
      <c r="M39" s="177">
        <v>0</v>
      </c>
      <c r="N39" s="177">
        <v>0.97</v>
      </c>
      <c r="O39" s="177">
        <v>1.63</v>
      </c>
      <c r="P39" s="177">
        <v>2.23</v>
      </c>
      <c r="Q39" s="177">
        <v>4.18</v>
      </c>
      <c r="R39" s="177">
        <v>6.09</v>
      </c>
      <c r="S39" s="177">
        <v>4.71</v>
      </c>
      <c r="T39" s="177">
        <v>0</v>
      </c>
      <c r="U39" s="177">
        <v>9.4499999999999993</v>
      </c>
      <c r="V39" s="177">
        <v>4.6100000000000003</v>
      </c>
      <c r="W39" s="177">
        <v>5.8</v>
      </c>
      <c r="X39" s="177">
        <v>1.21</v>
      </c>
      <c r="Y39" s="177">
        <v>0</v>
      </c>
      <c r="Z39" s="177">
        <v>38.659999999999997</v>
      </c>
      <c r="AA39" s="177">
        <v>13.49</v>
      </c>
      <c r="AB39" s="177">
        <v>0</v>
      </c>
      <c r="AC39" s="177">
        <v>12.1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16.55</v>
      </c>
      <c r="H40" s="177">
        <v>0</v>
      </c>
      <c r="I40" s="177">
        <v>0</v>
      </c>
      <c r="J40" s="177">
        <v>20.04</v>
      </c>
      <c r="K40" s="177">
        <v>87.61</v>
      </c>
      <c r="L40" s="177">
        <v>46.09</v>
      </c>
      <c r="M40" s="177">
        <v>0</v>
      </c>
      <c r="N40" s="177">
        <v>0.97</v>
      </c>
      <c r="O40" s="177">
        <v>1.63</v>
      </c>
      <c r="P40" s="177">
        <v>2.23</v>
      </c>
      <c r="Q40" s="177">
        <v>4.18</v>
      </c>
      <c r="R40" s="177">
        <v>6.09</v>
      </c>
      <c r="S40" s="177">
        <v>4.71</v>
      </c>
      <c r="T40" s="177">
        <v>0</v>
      </c>
      <c r="U40" s="177">
        <v>9.4499999999999993</v>
      </c>
      <c r="V40" s="177">
        <v>4.6100000000000003</v>
      </c>
      <c r="W40" s="177">
        <v>5.8</v>
      </c>
      <c r="X40" s="177">
        <v>1.21</v>
      </c>
      <c r="Y40" s="177">
        <v>0</v>
      </c>
      <c r="Z40" s="177">
        <v>38.659999999999997</v>
      </c>
      <c r="AA40" s="177">
        <v>13.49</v>
      </c>
      <c r="AB40" s="177">
        <v>0</v>
      </c>
      <c r="AC40" s="177">
        <v>12.09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16.55</v>
      </c>
      <c r="H41" s="177">
        <v>0</v>
      </c>
      <c r="I41" s="177">
        <v>0</v>
      </c>
      <c r="J41" s="177">
        <v>20.04</v>
      </c>
      <c r="K41" s="177">
        <v>87.61</v>
      </c>
      <c r="L41" s="177">
        <v>46.09</v>
      </c>
      <c r="M41" s="177">
        <v>0</v>
      </c>
      <c r="N41" s="177">
        <v>0.97</v>
      </c>
      <c r="O41" s="177">
        <v>1.63</v>
      </c>
      <c r="P41" s="177">
        <v>2.23</v>
      </c>
      <c r="Q41" s="177">
        <v>4.18</v>
      </c>
      <c r="R41" s="177">
        <v>6.09</v>
      </c>
      <c r="S41" s="177">
        <v>4.71</v>
      </c>
      <c r="T41" s="177">
        <v>0</v>
      </c>
      <c r="U41" s="177">
        <v>9.4499999999999993</v>
      </c>
      <c r="V41" s="177">
        <v>4.6100000000000003</v>
      </c>
      <c r="W41" s="177">
        <v>6.71</v>
      </c>
      <c r="X41" s="177">
        <v>1.21</v>
      </c>
      <c r="Y41" s="177">
        <v>0</v>
      </c>
      <c r="Z41" s="177">
        <v>38.659999999999997</v>
      </c>
      <c r="AA41" s="177">
        <v>13.49</v>
      </c>
      <c r="AB41" s="177">
        <v>0</v>
      </c>
      <c r="AC41" s="177">
        <v>12.09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8.8000000000000007</v>
      </c>
      <c r="E42" s="177">
        <v>0</v>
      </c>
      <c r="F42" s="177">
        <v>0</v>
      </c>
      <c r="G42" s="177">
        <v>16.55</v>
      </c>
      <c r="H42" s="177">
        <v>0</v>
      </c>
      <c r="I42" s="177">
        <v>0</v>
      </c>
      <c r="J42" s="177">
        <v>20.04</v>
      </c>
      <c r="K42" s="177">
        <v>87.61</v>
      </c>
      <c r="L42" s="177">
        <v>46.09</v>
      </c>
      <c r="M42" s="177">
        <v>0</v>
      </c>
      <c r="N42" s="177">
        <v>0.97</v>
      </c>
      <c r="O42" s="177">
        <v>1.63</v>
      </c>
      <c r="P42" s="177">
        <v>2.23</v>
      </c>
      <c r="Q42" s="177">
        <v>4.18</v>
      </c>
      <c r="R42" s="177">
        <v>6.09</v>
      </c>
      <c r="S42" s="177">
        <v>4.71</v>
      </c>
      <c r="T42" s="177">
        <v>0</v>
      </c>
      <c r="U42" s="177">
        <v>9.4499999999999993</v>
      </c>
      <c r="V42" s="177">
        <v>4.6100000000000003</v>
      </c>
      <c r="W42" s="177">
        <v>6.71</v>
      </c>
      <c r="X42" s="177">
        <v>1.21</v>
      </c>
      <c r="Y42" s="177">
        <v>0</v>
      </c>
      <c r="Z42" s="177">
        <v>38.659999999999997</v>
      </c>
      <c r="AA42" s="177">
        <v>13.49</v>
      </c>
      <c r="AB42" s="177">
        <v>0</v>
      </c>
      <c r="AC42" s="177">
        <v>12.1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8.8000000000000007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20.04</v>
      </c>
      <c r="K43" s="177">
        <v>87.61</v>
      </c>
      <c r="L43" s="177">
        <v>46.03</v>
      </c>
      <c r="M43" s="177">
        <v>0</v>
      </c>
      <c r="N43" s="177">
        <v>0.97</v>
      </c>
      <c r="O43" s="177">
        <v>1.63</v>
      </c>
      <c r="P43" s="177">
        <v>2.23</v>
      </c>
      <c r="Q43" s="177">
        <v>4.25</v>
      </c>
      <c r="R43" s="177">
        <v>0.91</v>
      </c>
      <c r="S43" s="177">
        <v>4.71</v>
      </c>
      <c r="T43" s="177">
        <v>0</v>
      </c>
      <c r="U43" s="177">
        <v>9.4499999999999993</v>
      </c>
      <c r="V43" s="177">
        <v>0</v>
      </c>
      <c r="W43" s="177">
        <v>2.04</v>
      </c>
      <c r="X43" s="177">
        <v>1.21</v>
      </c>
      <c r="Y43" s="177">
        <v>0</v>
      </c>
      <c r="Z43" s="177">
        <v>2.2799999999999998</v>
      </c>
      <c r="AA43" s="177">
        <v>0.74</v>
      </c>
      <c r="AB43" s="177">
        <v>0</v>
      </c>
      <c r="AC43" s="177">
        <v>12.1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8.8000000000000007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20.04</v>
      </c>
      <c r="K44" s="177">
        <v>87.61</v>
      </c>
      <c r="L44" s="177">
        <v>46.03</v>
      </c>
      <c r="M44" s="177">
        <v>0</v>
      </c>
      <c r="N44" s="177">
        <v>0.97</v>
      </c>
      <c r="O44" s="177">
        <v>1.63</v>
      </c>
      <c r="P44" s="177">
        <v>2.23</v>
      </c>
      <c r="Q44" s="177">
        <v>4.25</v>
      </c>
      <c r="R44" s="177">
        <v>0.35</v>
      </c>
      <c r="S44" s="177">
        <v>4.71</v>
      </c>
      <c r="T44" s="177">
        <v>0</v>
      </c>
      <c r="U44" s="177">
        <v>9.4499999999999993</v>
      </c>
      <c r="V44" s="177">
        <v>0</v>
      </c>
      <c r="W44" s="177">
        <v>1.42</v>
      </c>
      <c r="X44" s="177">
        <v>1.21</v>
      </c>
      <c r="Y44" s="177">
        <v>0</v>
      </c>
      <c r="Z44" s="177">
        <v>2.2799999999999998</v>
      </c>
      <c r="AA44" s="177">
        <v>0.74</v>
      </c>
      <c r="AB44" s="177">
        <v>0</v>
      </c>
      <c r="AC44" s="177">
        <v>12.1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8.8000000000000007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20.04</v>
      </c>
      <c r="K45" s="177">
        <v>87.61</v>
      </c>
      <c r="L45" s="177">
        <v>46.03</v>
      </c>
      <c r="M45" s="177">
        <v>0</v>
      </c>
      <c r="N45" s="177">
        <v>0.97</v>
      </c>
      <c r="O45" s="177">
        <v>1.63</v>
      </c>
      <c r="P45" s="177">
        <v>2.23</v>
      </c>
      <c r="Q45" s="177">
        <v>4.25</v>
      </c>
      <c r="R45" s="177">
        <v>0.35</v>
      </c>
      <c r="S45" s="177">
        <v>4.71</v>
      </c>
      <c r="T45" s="177">
        <v>0</v>
      </c>
      <c r="U45" s="177">
        <v>9.4499999999999993</v>
      </c>
      <c r="V45" s="177">
        <v>0</v>
      </c>
      <c r="W45" s="177">
        <v>1.42</v>
      </c>
      <c r="X45" s="177">
        <v>1.21</v>
      </c>
      <c r="Y45" s="177">
        <v>0</v>
      </c>
      <c r="Z45" s="177">
        <v>2.2799999999999998</v>
      </c>
      <c r="AA45" s="177">
        <v>0.74</v>
      </c>
      <c r="AB45" s="177">
        <v>0</v>
      </c>
      <c r="AC45" s="177">
        <v>12.1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8.8000000000000007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20.04</v>
      </c>
      <c r="K46" s="177">
        <v>87.61</v>
      </c>
      <c r="L46" s="177">
        <v>46.03</v>
      </c>
      <c r="M46" s="177">
        <v>0</v>
      </c>
      <c r="N46" s="177">
        <v>0.97</v>
      </c>
      <c r="O46" s="177">
        <v>1.63</v>
      </c>
      <c r="P46" s="177">
        <v>2.23</v>
      </c>
      <c r="Q46" s="177">
        <v>4.25</v>
      </c>
      <c r="R46" s="177">
        <v>0.35</v>
      </c>
      <c r="S46" s="177">
        <v>4.71</v>
      </c>
      <c r="T46" s="177">
        <v>0</v>
      </c>
      <c r="U46" s="177">
        <v>9.4499999999999993</v>
      </c>
      <c r="V46" s="177">
        <v>0</v>
      </c>
      <c r="W46" s="177">
        <v>1.42</v>
      </c>
      <c r="X46" s="177">
        <v>1.21</v>
      </c>
      <c r="Y46" s="177">
        <v>0</v>
      </c>
      <c r="Z46" s="177">
        <v>2.2799999999999998</v>
      </c>
      <c r="AA46" s="177">
        <v>0.74</v>
      </c>
      <c r="AB46" s="177">
        <v>0</v>
      </c>
      <c r="AC46" s="177">
        <v>12.1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8.8000000000000007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87.61</v>
      </c>
      <c r="L47" s="177">
        <v>2.11</v>
      </c>
      <c r="M47" s="177">
        <v>0</v>
      </c>
      <c r="N47" s="177">
        <v>0.97</v>
      </c>
      <c r="O47" s="177">
        <v>1.63</v>
      </c>
      <c r="P47" s="177">
        <v>2.23</v>
      </c>
      <c r="Q47" s="177">
        <v>4.25</v>
      </c>
      <c r="R47" s="177">
        <v>0.35</v>
      </c>
      <c r="S47" s="177">
        <v>4.75</v>
      </c>
      <c r="T47" s="177">
        <v>0</v>
      </c>
      <c r="U47" s="177">
        <v>9.4499999999999993</v>
      </c>
      <c r="V47" s="177">
        <v>0</v>
      </c>
      <c r="W47" s="177">
        <v>1.42</v>
      </c>
      <c r="X47" s="177">
        <v>1.21</v>
      </c>
      <c r="Y47" s="177">
        <v>0</v>
      </c>
      <c r="Z47" s="177">
        <v>2.2799999999999998</v>
      </c>
      <c r="AA47" s="177">
        <v>0.74</v>
      </c>
      <c r="AB47" s="177">
        <v>0</v>
      </c>
      <c r="AC47" s="177">
        <v>12.1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8.8000000000000007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87.61</v>
      </c>
      <c r="L48" s="177">
        <v>2.11</v>
      </c>
      <c r="M48" s="177">
        <v>0</v>
      </c>
      <c r="N48" s="177">
        <v>0.97</v>
      </c>
      <c r="O48" s="177">
        <v>1.63</v>
      </c>
      <c r="P48" s="177">
        <v>2.23</v>
      </c>
      <c r="Q48" s="177">
        <v>4.25</v>
      </c>
      <c r="R48" s="177">
        <v>0.35</v>
      </c>
      <c r="S48" s="177">
        <v>4.75</v>
      </c>
      <c r="T48" s="177">
        <v>0</v>
      </c>
      <c r="U48" s="177">
        <v>9.4499999999999993</v>
      </c>
      <c r="V48" s="177">
        <v>0</v>
      </c>
      <c r="W48" s="177">
        <v>1.42</v>
      </c>
      <c r="X48" s="177">
        <v>1.21</v>
      </c>
      <c r="Y48" s="177">
        <v>0</v>
      </c>
      <c r="Z48" s="177">
        <v>2.2799999999999998</v>
      </c>
      <c r="AA48" s="177">
        <v>0.74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8.8000000000000007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87.44</v>
      </c>
      <c r="L49" s="177">
        <v>2.11</v>
      </c>
      <c r="M49" s="177">
        <v>0</v>
      </c>
      <c r="N49" s="177">
        <v>0.97</v>
      </c>
      <c r="O49" s="177">
        <v>1.63</v>
      </c>
      <c r="P49" s="177">
        <v>2.23</v>
      </c>
      <c r="Q49" s="177">
        <v>4.25</v>
      </c>
      <c r="R49" s="177">
        <v>0.35</v>
      </c>
      <c r="S49" s="177">
        <v>4.7699999999999996</v>
      </c>
      <c r="T49" s="177">
        <v>0</v>
      </c>
      <c r="U49" s="177">
        <v>9.4499999999999993</v>
      </c>
      <c r="V49" s="177">
        <v>0.1</v>
      </c>
      <c r="W49" s="177">
        <v>1.03</v>
      </c>
      <c r="X49" s="177">
        <v>1.21</v>
      </c>
      <c r="Y49" s="177">
        <v>0</v>
      </c>
      <c r="Z49" s="177">
        <v>1.64</v>
      </c>
      <c r="AA49" s="177">
        <v>0.52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21.38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8.8000000000000007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87.62</v>
      </c>
      <c r="L50" s="177">
        <v>2.11</v>
      </c>
      <c r="M50" s="177">
        <v>0</v>
      </c>
      <c r="N50" s="177">
        <v>0.97</v>
      </c>
      <c r="O50" s="177">
        <v>1.63</v>
      </c>
      <c r="P50" s="177">
        <v>2.23</v>
      </c>
      <c r="Q50" s="177">
        <v>4.25</v>
      </c>
      <c r="R50" s="177">
        <v>0.35</v>
      </c>
      <c r="S50" s="177">
        <v>4.7699999999999996</v>
      </c>
      <c r="T50" s="177">
        <v>0</v>
      </c>
      <c r="U50" s="177">
        <v>9.4499999999999993</v>
      </c>
      <c r="V50" s="177">
        <v>0.1</v>
      </c>
      <c r="W50" s="177">
        <v>1.03</v>
      </c>
      <c r="X50" s="177">
        <v>1.21</v>
      </c>
      <c r="Y50" s="177">
        <v>0</v>
      </c>
      <c r="Z50" s="177">
        <v>1.82</v>
      </c>
      <c r="AA50" s="177">
        <v>0.65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21.38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87.62</v>
      </c>
      <c r="L51" s="177">
        <v>36.19</v>
      </c>
      <c r="M51" s="177">
        <v>0</v>
      </c>
      <c r="N51" s="177">
        <v>0.97</v>
      </c>
      <c r="O51" s="177">
        <v>1.63</v>
      </c>
      <c r="P51" s="177">
        <v>2.23</v>
      </c>
      <c r="Q51" s="177">
        <v>4.25</v>
      </c>
      <c r="R51" s="177">
        <v>0.35</v>
      </c>
      <c r="S51" s="177">
        <v>4.7699999999999996</v>
      </c>
      <c r="T51" s="177">
        <v>0</v>
      </c>
      <c r="U51" s="177">
        <v>9.4499999999999993</v>
      </c>
      <c r="V51" s="177">
        <v>0.1</v>
      </c>
      <c r="W51" s="177">
        <v>1.03</v>
      </c>
      <c r="X51" s="177">
        <v>1.21</v>
      </c>
      <c r="Y51" s="177">
        <v>0</v>
      </c>
      <c r="Z51" s="177">
        <v>2.2799999999999998</v>
      </c>
      <c r="AA51" s="177">
        <v>0.74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21.38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87.62</v>
      </c>
      <c r="L52" s="177">
        <v>36.200000000000003</v>
      </c>
      <c r="M52" s="177">
        <v>0</v>
      </c>
      <c r="N52" s="177">
        <v>0.97</v>
      </c>
      <c r="O52" s="177">
        <v>1.63</v>
      </c>
      <c r="P52" s="177">
        <v>2.23</v>
      </c>
      <c r="Q52" s="177">
        <v>4.25</v>
      </c>
      <c r="R52" s="177">
        <v>0.35</v>
      </c>
      <c r="S52" s="177">
        <v>4.7699999999999996</v>
      </c>
      <c r="T52" s="177">
        <v>0</v>
      </c>
      <c r="U52" s="177">
        <v>9.4499999999999993</v>
      </c>
      <c r="V52" s="177">
        <v>0.1</v>
      </c>
      <c r="W52" s="177">
        <v>1.03</v>
      </c>
      <c r="X52" s="177">
        <v>1.21</v>
      </c>
      <c r="Y52" s="177">
        <v>0</v>
      </c>
      <c r="Z52" s="177">
        <v>2.2799999999999998</v>
      </c>
      <c r="AA52" s="177">
        <v>0.74</v>
      </c>
      <c r="AB52" s="177">
        <v>0</v>
      </c>
      <c r="AC52" s="177">
        <v>12.22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21.38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87.62</v>
      </c>
      <c r="L53" s="177">
        <v>46.22</v>
      </c>
      <c r="M53" s="177">
        <v>0</v>
      </c>
      <c r="N53" s="177">
        <v>0.97</v>
      </c>
      <c r="O53" s="177">
        <v>1.63</v>
      </c>
      <c r="P53" s="177">
        <v>2.23</v>
      </c>
      <c r="Q53" s="177">
        <v>4.25</v>
      </c>
      <c r="R53" s="177">
        <v>0.35</v>
      </c>
      <c r="S53" s="177">
        <v>4.7699999999999996</v>
      </c>
      <c r="T53" s="177">
        <v>0</v>
      </c>
      <c r="U53" s="177">
        <v>9.4499999999999993</v>
      </c>
      <c r="V53" s="177">
        <v>0.1</v>
      </c>
      <c r="W53" s="177">
        <v>1.03</v>
      </c>
      <c r="X53" s="177">
        <v>1.21</v>
      </c>
      <c r="Y53" s="177">
        <v>0</v>
      </c>
      <c r="Z53" s="177">
        <v>2.2799999999999998</v>
      </c>
      <c r="AA53" s="177">
        <v>0.74</v>
      </c>
      <c r="AB53" s="177">
        <v>0</v>
      </c>
      <c r="AC53" s="177">
        <v>12.22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21.38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87.62</v>
      </c>
      <c r="L54" s="177">
        <v>46.22</v>
      </c>
      <c r="M54" s="177">
        <v>0</v>
      </c>
      <c r="N54" s="177">
        <v>0.97</v>
      </c>
      <c r="O54" s="177">
        <v>1.63</v>
      </c>
      <c r="P54" s="177">
        <v>2.23</v>
      </c>
      <c r="Q54" s="177">
        <v>4.25</v>
      </c>
      <c r="R54" s="177">
        <v>0.35</v>
      </c>
      <c r="S54" s="177">
        <v>4.7699999999999996</v>
      </c>
      <c r="T54" s="177">
        <v>0</v>
      </c>
      <c r="U54" s="177">
        <v>9.4499999999999993</v>
      </c>
      <c r="V54" s="177">
        <v>0.1</v>
      </c>
      <c r="W54" s="177">
        <v>1.03</v>
      </c>
      <c r="X54" s="177">
        <v>1.21</v>
      </c>
      <c r="Y54" s="177">
        <v>0</v>
      </c>
      <c r="Z54" s="177">
        <v>2.2799999999999998</v>
      </c>
      <c r="AA54" s="177">
        <v>0.74</v>
      </c>
      <c r="AB54" s="177">
        <v>0</v>
      </c>
      <c r="AC54" s="177">
        <v>2.4900000000000002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21.38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87.62</v>
      </c>
      <c r="L55" s="177">
        <v>46.22</v>
      </c>
      <c r="M55" s="177">
        <v>0</v>
      </c>
      <c r="N55" s="177">
        <v>0.97</v>
      </c>
      <c r="O55" s="177">
        <v>1.63</v>
      </c>
      <c r="P55" s="177">
        <v>2.23</v>
      </c>
      <c r="Q55" s="177">
        <v>4.25</v>
      </c>
      <c r="R55" s="177">
        <v>0.35</v>
      </c>
      <c r="S55" s="177">
        <v>4.7699999999999996</v>
      </c>
      <c r="T55" s="177">
        <v>0</v>
      </c>
      <c r="U55" s="177">
        <v>9.4499999999999993</v>
      </c>
      <c r="V55" s="177">
        <v>0.1</v>
      </c>
      <c r="W55" s="177">
        <v>1.03</v>
      </c>
      <c r="X55" s="177">
        <v>1.21</v>
      </c>
      <c r="Y55" s="177">
        <v>0</v>
      </c>
      <c r="Z55" s="177">
        <v>2.2799999999999998</v>
      </c>
      <c r="AA55" s="177">
        <v>0.74</v>
      </c>
      <c r="AB55" s="177">
        <v>0</v>
      </c>
      <c r="AC55" s="177">
        <v>2.4900000000000002</v>
      </c>
      <c r="AD55" s="177">
        <v>1.82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21.38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87.62</v>
      </c>
      <c r="L56" s="177">
        <v>46.22</v>
      </c>
      <c r="M56" s="177">
        <v>0</v>
      </c>
      <c r="N56" s="177">
        <v>0.97</v>
      </c>
      <c r="O56" s="177">
        <v>1.63</v>
      </c>
      <c r="P56" s="177">
        <v>2.23</v>
      </c>
      <c r="Q56" s="177">
        <v>4.25</v>
      </c>
      <c r="R56" s="177">
        <v>0.35</v>
      </c>
      <c r="S56" s="177">
        <v>4.7699999999999996</v>
      </c>
      <c r="T56" s="177">
        <v>0</v>
      </c>
      <c r="U56" s="177">
        <v>9.4499999999999993</v>
      </c>
      <c r="V56" s="177">
        <v>0.1</v>
      </c>
      <c r="W56" s="177">
        <v>1.03</v>
      </c>
      <c r="X56" s="177">
        <v>1.21</v>
      </c>
      <c r="Y56" s="177">
        <v>0</v>
      </c>
      <c r="Z56" s="177">
        <v>2.2799999999999998</v>
      </c>
      <c r="AA56" s="177">
        <v>0.74</v>
      </c>
      <c r="AB56" s="177">
        <v>0</v>
      </c>
      <c r="AC56" s="177">
        <v>2.4900000000000002</v>
      </c>
      <c r="AD56" s="177">
        <v>1.82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21.38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87.62</v>
      </c>
      <c r="L57" s="177">
        <v>46.43</v>
      </c>
      <c r="M57" s="177">
        <v>0</v>
      </c>
      <c r="N57" s="177">
        <v>0.97</v>
      </c>
      <c r="O57" s="177">
        <v>1.63</v>
      </c>
      <c r="P57" s="177">
        <v>2.23</v>
      </c>
      <c r="Q57" s="177">
        <v>4.25</v>
      </c>
      <c r="R57" s="177">
        <v>0.35</v>
      </c>
      <c r="S57" s="177">
        <v>4.7699999999999996</v>
      </c>
      <c r="T57" s="177">
        <v>0</v>
      </c>
      <c r="U57" s="177">
        <v>9.4499999999999993</v>
      </c>
      <c r="V57" s="177">
        <v>0.1</v>
      </c>
      <c r="W57" s="177">
        <v>1.03</v>
      </c>
      <c r="X57" s="177">
        <v>1.21</v>
      </c>
      <c r="Y57" s="177">
        <v>0</v>
      </c>
      <c r="Z57" s="177">
        <v>2.2799999999999998</v>
      </c>
      <c r="AA57" s="177">
        <v>0.74</v>
      </c>
      <c r="AB57" s="177">
        <v>0</v>
      </c>
      <c r="AC57" s="177">
        <v>2.4900000000000002</v>
      </c>
      <c r="AD57" s="177">
        <v>1.82</v>
      </c>
      <c r="AE57" s="177">
        <v>0</v>
      </c>
      <c r="AF57" s="177">
        <v>0</v>
      </c>
      <c r="AG57" s="177">
        <v>0</v>
      </c>
      <c r="AH57" s="177">
        <v>0</v>
      </c>
      <c r="AI57" s="177">
        <v>5.62</v>
      </c>
      <c r="AJ57" s="177">
        <v>0</v>
      </c>
      <c r="AK57" s="177">
        <v>21.38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87.62</v>
      </c>
      <c r="L58" s="177">
        <v>46.43</v>
      </c>
      <c r="M58" s="177">
        <v>0</v>
      </c>
      <c r="N58" s="177">
        <v>0.97</v>
      </c>
      <c r="O58" s="177">
        <v>1.63</v>
      </c>
      <c r="P58" s="177">
        <v>2.23</v>
      </c>
      <c r="Q58" s="177">
        <v>4.25</v>
      </c>
      <c r="R58" s="177">
        <v>0.35</v>
      </c>
      <c r="S58" s="177">
        <v>4.7699999999999996</v>
      </c>
      <c r="T58" s="177">
        <v>0</v>
      </c>
      <c r="U58" s="177">
        <v>9.4499999999999993</v>
      </c>
      <c r="V58" s="177">
        <v>0.1</v>
      </c>
      <c r="W58" s="177">
        <v>1.03</v>
      </c>
      <c r="X58" s="177">
        <v>1.21</v>
      </c>
      <c r="Y58" s="177">
        <v>0</v>
      </c>
      <c r="Z58" s="177">
        <v>2.2799999999999998</v>
      </c>
      <c r="AA58" s="177">
        <v>0.74</v>
      </c>
      <c r="AB58" s="177">
        <v>0</v>
      </c>
      <c r="AC58" s="177">
        <v>2.4900000000000002</v>
      </c>
      <c r="AD58" s="177">
        <v>1.1399999999999999</v>
      </c>
      <c r="AE58" s="177">
        <v>0</v>
      </c>
      <c r="AF58" s="177">
        <v>0</v>
      </c>
      <c r="AG58" s="177">
        <v>0</v>
      </c>
      <c r="AH58" s="177">
        <v>0</v>
      </c>
      <c r="AI58" s="177">
        <v>5.62</v>
      </c>
      <c r="AJ58" s="177">
        <v>0</v>
      </c>
      <c r="AK58" s="177">
        <v>21.38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6.98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87.61</v>
      </c>
      <c r="L59" s="177">
        <v>46.43</v>
      </c>
      <c r="M59" s="177">
        <v>0</v>
      </c>
      <c r="N59" s="177">
        <v>0.97</v>
      </c>
      <c r="O59" s="177">
        <v>1.63</v>
      </c>
      <c r="P59" s="177">
        <v>2.23</v>
      </c>
      <c r="Q59" s="177">
        <v>4.25</v>
      </c>
      <c r="R59" s="177">
        <v>0.35</v>
      </c>
      <c r="S59" s="177">
        <v>4.7699999999999996</v>
      </c>
      <c r="T59" s="177">
        <v>0</v>
      </c>
      <c r="U59" s="177">
        <v>9.4499999999999993</v>
      </c>
      <c r="V59" s="177">
        <v>0.1</v>
      </c>
      <c r="W59" s="177">
        <v>1.03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2.4900000000000002</v>
      </c>
      <c r="AD59" s="177">
        <v>1.1399999999999999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21.38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6.98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87.61</v>
      </c>
      <c r="L60" s="177">
        <v>46.43</v>
      </c>
      <c r="M60" s="177">
        <v>0</v>
      </c>
      <c r="N60" s="177">
        <v>0.97</v>
      </c>
      <c r="O60" s="177">
        <v>1.63</v>
      </c>
      <c r="P60" s="177">
        <v>2.23</v>
      </c>
      <c r="Q60" s="177">
        <v>4.25</v>
      </c>
      <c r="R60" s="177">
        <v>0.35</v>
      </c>
      <c r="S60" s="177">
        <v>4.7699999999999996</v>
      </c>
      <c r="T60" s="177">
        <v>0</v>
      </c>
      <c r="U60" s="177">
        <v>9.4499999999999993</v>
      </c>
      <c r="V60" s="177">
        <v>0.1</v>
      </c>
      <c r="W60" s="177">
        <v>1.03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2.4900000000000002</v>
      </c>
      <c r="AD60" s="177">
        <v>1.1399999999999999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21.38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6.98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87.61</v>
      </c>
      <c r="L61" s="177">
        <v>2.11</v>
      </c>
      <c r="M61" s="177">
        <v>0</v>
      </c>
      <c r="N61" s="177">
        <v>0.97</v>
      </c>
      <c r="O61" s="177">
        <v>1.63</v>
      </c>
      <c r="P61" s="177">
        <v>2.23</v>
      </c>
      <c r="Q61" s="177">
        <v>4.25</v>
      </c>
      <c r="R61" s="177">
        <v>0.35</v>
      </c>
      <c r="S61" s="177">
        <v>4.7699999999999996</v>
      </c>
      <c r="T61" s="177">
        <v>0</v>
      </c>
      <c r="U61" s="177">
        <v>9.4499999999999993</v>
      </c>
      <c r="V61" s="177">
        <v>0.1</v>
      </c>
      <c r="W61" s="177">
        <v>0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2.4900000000000002</v>
      </c>
      <c r="AD61" s="177">
        <v>1.1399999999999999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28.09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6.98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5.58</v>
      </c>
      <c r="L62" s="177">
        <v>2.11</v>
      </c>
      <c r="M62" s="177">
        <v>0</v>
      </c>
      <c r="N62" s="177">
        <v>0.97</v>
      </c>
      <c r="O62" s="177">
        <v>1.63</v>
      </c>
      <c r="P62" s="177">
        <v>2.23</v>
      </c>
      <c r="Q62" s="177">
        <v>4.25</v>
      </c>
      <c r="R62" s="177">
        <v>0.35</v>
      </c>
      <c r="S62" s="177">
        <v>4.7699999999999996</v>
      </c>
      <c r="T62" s="177">
        <v>0</v>
      </c>
      <c r="U62" s="177">
        <v>9.4499999999999993</v>
      </c>
      <c r="V62" s="177">
        <v>0.1</v>
      </c>
      <c r="W62" s="177">
        <v>0.34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2.4900000000000002</v>
      </c>
      <c r="AD62" s="177">
        <v>1.1399999999999999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28.09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5.33</v>
      </c>
      <c r="L63" s="177">
        <v>2.11</v>
      </c>
      <c r="M63" s="177">
        <v>0</v>
      </c>
      <c r="N63" s="177">
        <v>0.97</v>
      </c>
      <c r="O63" s="177">
        <v>1.63</v>
      </c>
      <c r="P63" s="177">
        <v>2.23</v>
      </c>
      <c r="Q63" s="177">
        <v>4.25</v>
      </c>
      <c r="R63" s="177">
        <v>0.35</v>
      </c>
      <c r="S63" s="177">
        <v>4.7699999999999996</v>
      </c>
      <c r="T63" s="177">
        <v>0</v>
      </c>
      <c r="U63" s="177">
        <v>9.4499999999999993</v>
      </c>
      <c r="V63" s="177">
        <v>0.1</v>
      </c>
      <c r="W63" s="177">
        <v>0.33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2.79</v>
      </c>
      <c r="AD63" s="177">
        <v>1.1399999999999999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28.09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5.33</v>
      </c>
      <c r="L64" s="177">
        <v>2.11</v>
      </c>
      <c r="M64" s="177">
        <v>0</v>
      </c>
      <c r="N64" s="177">
        <v>0.97</v>
      </c>
      <c r="O64" s="177">
        <v>1.63</v>
      </c>
      <c r="P64" s="177">
        <v>2.23</v>
      </c>
      <c r="Q64" s="177">
        <v>0.17</v>
      </c>
      <c r="R64" s="177">
        <v>0.35</v>
      </c>
      <c r="S64" s="177">
        <v>0.22</v>
      </c>
      <c r="T64" s="177">
        <v>0</v>
      </c>
      <c r="U64" s="177">
        <v>9.4499999999999993</v>
      </c>
      <c r="V64" s="177">
        <v>0.1</v>
      </c>
      <c r="W64" s="177">
        <v>0.33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9.5500000000000007</v>
      </c>
      <c r="AD64" s="177">
        <v>1.59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12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5.33</v>
      </c>
      <c r="L65" s="177">
        <v>2.11</v>
      </c>
      <c r="M65" s="177">
        <v>0</v>
      </c>
      <c r="N65" s="177">
        <v>0.97</v>
      </c>
      <c r="O65" s="177">
        <v>1.63</v>
      </c>
      <c r="P65" s="177">
        <v>2.23</v>
      </c>
      <c r="Q65" s="177">
        <v>0.17</v>
      </c>
      <c r="R65" s="177">
        <v>0.35</v>
      </c>
      <c r="S65" s="177">
        <v>0.22</v>
      </c>
      <c r="T65" s="177">
        <v>0</v>
      </c>
      <c r="U65" s="177">
        <v>9.4499999999999993</v>
      </c>
      <c r="V65" s="177">
        <v>0.1</v>
      </c>
      <c r="W65" s="177">
        <v>0.33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0</v>
      </c>
      <c r="AD65" s="177">
        <v>8.41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12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5.33</v>
      </c>
      <c r="L66" s="177">
        <v>2.11</v>
      </c>
      <c r="M66" s="177">
        <v>0</v>
      </c>
      <c r="N66" s="177">
        <v>0.97</v>
      </c>
      <c r="O66" s="177">
        <v>1.63</v>
      </c>
      <c r="P66" s="177">
        <v>2.23</v>
      </c>
      <c r="Q66" s="177">
        <v>0.17</v>
      </c>
      <c r="R66" s="177">
        <v>0.35</v>
      </c>
      <c r="S66" s="177">
        <v>0.22</v>
      </c>
      <c r="T66" s="177">
        <v>0</v>
      </c>
      <c r="U66" s="177">
        <v>9.4499999999999993</v>
      </c>
      <c r="V66" s="177">
        <v>0.1</v>
      </c>
      <c r="W66" s="177">
        <v>0.33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0</v>
      </c>
      <c r="AD66" s="177">
        <v>8.41</v>
      </c>
      <c r="AE66" s="177">
        <v>0</v>
      </c>
      <c r="AF66" s="177">
        <v>0</v>
      </c>
      <c r="AG66" s="177">
        <v>0</v>
      </c>
      <c r="AH66" s="177">
        <v>0</v>
      </c>
      <c r="AI66" s="177">
        <v>5.62</v>
      </c>
      <c r="AJ66" s="177">
        <v>0</v>
      </c>
      <c r="AK66" s="177">
        <v>12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5.33</v>
      </c>
      <c r="L67" s="177">
        <v>2.11</v>
      </c>
      <c r="M67" s="177">
        <v>0</v>
      </c>
      <c r="N67" s="177">
        <v>0.97</v>
      </c>
      <c r="O67" s="177">
        <v>1.63</v>
      </c>
      <c r="P67" s="177">
        <v>2.23</v>
      </c>
      <c r="Q67" s="177">
        <v>0.17</v>
      </c>
      <c r="R67" s="177">
        <v>0.35</v>
      </c>
      <c r="S67" s="177">
        <v>0.22</v>
      </c>
      <c r="T67" s="177">
        <v>0</v>
      </c>
      <c r="U67" s="177">
        <v>9.4499999999999993</v>
      </c>
      <c r="V67" s="177">
        <v>0.1</v>
      </c>
      <c r="W67" s="177">
        <v>0.33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0</v>
      </c>
      <c r="AD67" s="177">
        <v>8.41</v>
      </c>
      <c r="AE67" s="177">
        <v>0</v>
      </c>
      <c r="AF67" s="177">
        <v>0</v>
      </c>
      <c r="AG67" s="177">
        <v>0</v>
      </c>
      <c r="AH67" s="177">
        <v>0</v>
      </c>
      <c r="AI67" s="177">
        <v>5.62</v>
      </c>
      <c r="AJ67" s="177">
        <v>0</v>
      </c>
      <c r="AK67" s="177">
        <v>13.56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5.33</v>
      </c>
      <c r="L68" s="177">
        <v>2.11</v>
      </c>
      <c r="M68" s="177">
        <v>0</v>
      </c>
      <c r="N68" s="177">
        <v>0.97</v>
      </c>
      <c r="O68" s="177">
        <v>1.63</v>
      </c>
      <c r="P68" s="177">
        <v>2.23</v>
      </c>
      <c r="Q68" s="177">
        <v>0.17</v>
      </c>
      <c r="R68" s="177">
        <v>0.35</v>
      </c>
      <c r="S68" s="177">
        <v>0.22</v>
      </c>
      <c r="T68" s="177">
        <v>0</v>
      </c>
      <c r="U68" s="177">
        <v>9.4499999999999993</v>
      </c>
      <c r="V68" s="177">
        <v>0.1</v>
      </c>
      <c r="W68" s="177">
        <v>0.33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0</v>
      </c>
      <c r="AD68" s="177">
        <v>8.41</v>
      </c>
      <c r="AE68" s="177">
        <v>0</v>
      </c>
      <c r="AF68" s="177">
        <v>0</v>
      </c>
      <c r="AG68" s="177">
        <v>0</v>
      </c>
      <c r="AH68" s="177">
        <v>0</v>
      </c>
      <c r="AI68" s="177">
        <v>5.62</v>
      </c>
      <c r="AJ68" s="177">
        <v>0</v>
      </c>
      <c r="AK68" s="177">
        <v>13.56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5.33</v>
      </c>
      <c r="L69" s="177">
        <v>2.11</v>
      </c>
      <c r="M69" s="177">
        <v>0</v>
      </c>
      <c r="N69" s="177">
        <v>0.97</v>
      </c>
      <c r="O69" s="177">
        <v>1.63</v>
      </c>
      <c r="P69" s="177">
        <v>2.23</v>
      </c>
      <c r="Q69" s="177">
        <v>0.17</v>
      </c>
      <c r="R69" s="177">
        <v>0.35</v>
      </c>
      <c r="S69" s="177">
        <v>0.22</v>
      </c>
      <c r="T69" s="177">
        <v>0</v>
      </c>
      <c r="U69" s="177">
        <v>9.4499999999999993</v>
      </c>
      <c r="V69" s="177">
        <v>0.1</v>
      </c>
      <c r="W69" s="177">
        <v>0.33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12.22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13.56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5.33</v>
      </c>
      <c r="L70" s="177">
        <v>2.11</v>
      </c>
      <c r="M70" s="177">
        <v>0</v>
      </c>
      <c r="N70" s="177">
        <v>0.97</v>
      </c>
      <c r="O70" s="177">
        <v>1.63</v>
      </c>
      <c r="P70" s="177">
        <v>2.23</v>
      </c>
      <c r="Q70" s="177">
        <v>0.17</v>
      </c>
      <c r="R70" s="177">
        <v>0.35</v>
      </c>
      <c r="S70" s="177">
        <v>0.22</v>
      </c>
      <c r="T70" s="177">
        <v>0</v>
      </c>
      <c r="U70" s="177">
        <v>9.4499999999999993</v>
      </c>
      <c r="V70" s="177">
        <v>0.1</v>
      </c>
      <c r="W70" s="177">
        <v>0.33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12.22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13.56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5.33</v>
      </c>
      <c r="L71" s="177">
        <v>2.11</v>
      </c>
      <c r="M71" s="177">
        <v>0</v>
      </c>
      <c r="N71" s="177">
        <v>0.97</v>
      </c>
      <c r="O71" s="177">
        <v>1.63</v>
      </c>
      <c r="P71" s="177">
        <v>2.23</v>
      </c>
      <c r="Q71" s="177">
        <v>0.17</v>
      </c>
      <c r="R71" s="177">
        <v>0.35</v>
      </c>
      <c r="S71" s="177">
        <v>0.22</v>
      </c>
      <c r="T71" s="177">
        <v>0</v>
      </c>
      <c r="U71" s="177">
        <v>9.4499999999999993</v>
      </c>
      <c r="V71" s="177">
        <v>0.1</v>
      </c>
      <c r="W71" s="177">
        <v>0.33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12.22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13.56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5.33</v>
      </c>
      <c r="L72" s="177">
        <v>2.11</v>
      </c>
      <c r="M72" s="177">
        <v>0</v>
      </c>
      <c r="N72" s="177">
        <v>0.97</v>
      </c>
      <c r="O72" s="177">
        <v>1.63</v>
      </c>
      <c r="P72" s="177">
        <v>2.23</v>
      </c>
      <c r="Q72" s="177">
        <v>0.17</v>
      </c>
      <c r="R72" s="177">
        <v>0.35</v>
      </c>
      <c r="S72" s="177">
        <v>0.22</v>
      </c>
      <c r="T72" s="177">
        <v>0</v>
      </c>
      <c r="U72" s="177">
        <v>9.4499999999999993</v>
      </c>
      <c r="V72" s="177">
        <v>0.1</v>
      </c>
      <c r="W72" s="177">
        <v>0.33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12.22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13.56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5.33</v>
      </c>
      <c r="L73" s="177">
        <v>2.11</v>
      </c>
      <c r="M73" s="177">
        <v>0</v>
      </c>
      <c r="N73" s="177">
        <v>0.97</v>
      </c>
      <c r="O73" s="177">
        <v>1.63</v>
      </c>
      <c r="P73" s="177">
        <v>2.23</v>
      </c>
      <c r="Q73" s="177">
        <v>0.05</v>
      </c>
      <c r="R73" s="177">
        <v>0.35</v>
      </c>
      <c r="S73" s="177">
        <v>0.22</v>
      </c>
      <c r="T73" s="177">
        <v>0</v>
      </c>
      <c r="U73" s="177">
        <v>9.4499999999999993</v>
      </c>
      <c r="V73" s="177">
        <v>0.1</v>
      </c>
      <c r="W73" s="177">
        <v>0.33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12.22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13.56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5.33</v>
      </c>
      <c r="L74" s="177">
        <v>2.11</v>
      </c>
      <c r="M74" s="177">
        <v>0</v>
      </c>
      <c r="N74" s="177">
        <v>0.97</v>
      </c>
      <c r="O74" s="177">
        <v>1.63</v>
      </c>
      <c r="P74" s="177">
        <v>2.23</v>
      </c>
      <c r="Q74" s="177">
        <v>0.05</v>
      </c>
      <c r="R74" s="177">
        <v>0.35</v>
      </c>
      <c r="S74" s="177">
        <v>0.22</v>
      </c>
      <c r="T74" s="177">
        <v>0</v>
      </c>
      <c r="U74" s="177">
        <v>9.4499999999999993</v>
      </c>
      <c r="V74" s="177">
        <v>0.1</v>
      </c>
      <c r="W74" s="177">
        <v>0.33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12.22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13.56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48.91</v>
      </c>
      <c r="L75" s="177">
        <v>2.11</v>
      </c>
      <c r="M75" s="177">
        <v>0</v>
      </c>
      <c r="N75" s="177">
        <v>0.97</v>
      </c>
      <c r="O75" s="177">
        <v>1.63</v>
      </c>
      <c r="P75" s="177">
        <v>2.23</v>
      </c>
      <c r="Q75" s="177">
        <v>3.02</v>
      </c>
      <c r="R75" s="177">
        <v>0.35</v>
      </c>
      <c r="S75" s="177">
        <v>3.3</v>
      </c>
      <c r="T75" s="177">
        <v>0</v>
      </c>
      <c r="U75" s="177">
        <v>9.4499999999999993</v>
      </c>
      <c r="V75" s="177">
        <v>0.1</v>
      </c>
      <c r="W75" s="177">
        <v>0.49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12.22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5.62</v>
      </c>
      <c r="AJ75" s="177">
        <v>0</v>
      </c>
      <c r="AK75" s="177">
        <v>12.58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87.61</v>
      </c>
      <c r="L76" s="177">
        <v>26.52</v>
      </c>
      <c r="M76" s="177">
        <v>0</v>
      </c>
      <c r="N76" s="177">
        <v>0.97</v>
      </c>
      <c r="O76" s="177">
        <v>1.63</v>
      </c>
      <c r="P76" s="177">
        <v>2.23</v>
      </c>
      <c r="Q76" s="177">
        <v>3.14</v>
      </c>
      <c r="R76" s="177">
        <v>0.35</v>
      </c>
      <c r="S76" s="177">
        <v>3.81</v>
      </c>
      <c r="T76" s="177">
        <v>0</v>
      </c>
      <c r="U76" s="177">
        <v>9.4499999999999993</v>
      </c>
      <c r="V76" s="177">
        <v>0.1</v>
      </c>
      <c r="W76" s="177">
        <v>0.49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12.22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5.62</v>
      </c>
      <c r="AJ76" s="177">
        <v>0</v>
      </c>
      <c r="AK76" s="177">
        <v>12.58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87.61</v>
      </c>
      <c r="L77" s="177">
        <v>44.91</v>
      </c>
      <c r="M77" s="177">
        <v>0</v>
      </c>
      <c r="N77" s="177">
        <v>0.97</v>
      </c>
      <c r="O77" s="177">
        <v>1.63</v>
      </c>
      <c r="P77" s="177">
        <v>2.23</v>
      </c>
      <c r="Q77" s="177">
        <v>3.14</v>
      </c>
      <c r="R77" s="177">
        <v>0.35</v>
      </c>
      <c r="S77" s="177">
        <v>3.81</v>
      </c>
      <c r="T77" s="177">
        <v>0</v>
      </c>
      <c r="U77" s="177">
        <v>9.4499999999999993</v>
      </c>
      <c r="V77" s="177">
        <v>0.1</v>
      </c>
      <c r="W77" s="177">
        <v>0.49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12.22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12.58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20.04</v>
      </c>
      <c r="K78" s="177">
        <v>87.61</v>
      </c>
      <c r="L78" s="177">
        <v>35.340000000000003</v>
      </c>
      <c r="M78" s="177">
        <v>0</v>
      </c>
      <c r="N78" s="177">
        <v>0.97</v>
      </c>
      <c r="O78" s="177">
        <v>1.63</v>
      </c>
      <c r="P78" s="177">
        <v>2.23</v>
      </c>
      <c r="Q78" s="177">
        <v>3.14</v>
      </c>
      <c r="R78" s="177">
        <v>0.35</v>
      </c>
      <c r="S78" s="177">
        <v>3.81</v>
      </c>
      <c r="T78" s="177">
        <v>0</v>
      </c>
      <c r="U78" s="177">
        <v>9.4499999999999993</v>
      </c>
      <c r="V78" s="177">
        <v>0.1</v>
      </c>
      <c r="W78" s="177">
        <v>0.49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12.22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12.58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20.04</v>
      </c>
      <c r="K79" s="177">
        <v>5.33</v>
      </c>
      <c r="L79" s="177">
        <v>3.31</v>
      </c>
      <c r="M79" s="177">
        <v>0</v>
      </c>
      <c r="N79" s="177">
        <v>0.97</v>
      </c>
      <c r="O79" s="177">
        <v>1.63</v>
      </c>
      <c r="P79" s="177">
        <v>2.23</v>
      </c>
      <c r="Q79" s="177">
        <v>0.16</v>
      </c>
      <c r="R79" s="177">
        <v>0.35</v>
      </c>
      <c r="S79" s="177">
        <v>0.22</v>
      </c>
      <c r="T79" s="177">
        <v>0</v>
      </c>
      <c r="U79" s="177">
        <v>9.4499999999999993</v>
      </c>
      <c r="V79" s="177">
        <v>0.1</v>
      </c>
      <c r="W79" s="177">
        <v>0.34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12.22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16.21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20.04</v>
      </c>
      <c r="K80" s="177">
        <v>5.33</v>
      </c>
      <c r="L80" s="177">
        <v>2.11</v>
      </c>
      <c r="M80" s="177">
        <v>0</v>
      </c>
      <c r="N80" s="177">
        <v>0.97</v>
      </c>
      <c r="O80" s="177">
        <v>1.63</v>
      </c>
      <c r="P80" s="177">
        <v>2.23</v>
      </c>
      <c r="Q80" s="177">
        <v>0.16</v>
      </c>
      <c r="R80" s="177">
        <v>0.35</v>
      </c>
      <c r="S80" s="177">
        <v>0.22</v>
      </c>
      <c r="T80" s="177">
        <v>0</v>
      </c>
      <c r="U80" s="177">
        <v>9.4499999999999993</v>
      </c>
      <c r="V80" s="177">
        <v>0.1</v>
      </c>
      <c r="W80" s="177">
        <v>0.34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12.22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16.21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8.67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20.04</v>
      </c>
      <c r="K81" s="177">
        <v>5.33</v>
      </c>
      <c r="L81" s="177">
        <v>2.11</v>
      </c>
      <c r="M81" s="177">
        <v>0</v>
      </c>
      <c r="N81" s="177">
        <v>0.97</v>
      </c>
      <c r="O81" s="177">
        <v>1.63</v>
      </c>
      <c r="P81" s="177">
        <v>2.23</v>
      </c>
      <c r="Q81" s="177">
        <v>0.16</v>
      </c>
      <c r="R81" s="177">
        <v>0.35</v>
      </c>
      <c r="S81" s="177">
        <v>0.22</v>
      </c>
      <c r="T81" s="177">
        <v>0</v>
      </c>
      <c r="U81" s="177">
        <v>9.4499999999999993</v>
      </c>
      <c r="V81" s="177">
        <v>0.1</v>
      </c>
      <c r="W81" s="177">
        <v>0.34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12.22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16.21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2.23</v>
      </c>
      <c r="Q82" s="177">
        <v>0.16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0.1</v>
      </c>
      <c r="W82" s="177">
        <v>0.34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12.22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16.21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15.72</v>
      </c>
      <c r="H83" s="177">
        <v>0</v>
      </c>
      <c r="I83" s="177">
        <v>0</v>
      </c>
      <c r="J83" s="177">
        <v>20.04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2.23</v>
      </c>
      <c r="Q83" s="177">
        <v>0.16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0.1</v>
      </c>
      <c r="W83" s="177">
        <v>0.34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12.22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16.21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15.72</v>
      </c>
      <c r="H84" s="177">
        <v>0</v>
      </c>
      <c r="I84" s="177">
        <v>0</v>
      </c>
      <c r="J84" s="177">
        <v>20.04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2.23</v>
      </c>
      <c r="Q84" s="177">
        <v>0.16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0.1</v>
      </c>
      <c r="W84" s="177">
        <v>0.34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16.21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15.72</v>
      </c>
      <c r="H85" s="177">
        <v>0</v>
      </c>
      <c r="I85" s="177">
        <v>0</v>
      </c>
      <c r="J85" s="177">
        <v>20.04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2.23</v>
      </c>
      <c r="Q85" s="177">
        <v>0.16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0.1</v>
      </c>
      <c r="W85" s="177">
        <v>0.34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16.21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15.72</v>
      </c>
      <c r="H86" s="177">
        <v>0</v>
      </c>
      <c r="I86" s="177">
        <v>0</v>
      </c>
      <c r="J86" s="177">
        <v>20.04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2.23</v>
      </c>
      <c r="Q86" s="177">
        <v>0.16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0.1</v>
      </c>
      <c r="W86" s="177">
        <v>0.34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16.21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15.72</v>
      </c>
      <c r="H87" s="177">
        <v>0</v>
      </c>
      <c r="I87" s="177">
        <v>0</v>
      </c>
      <c r="J87" s="177">
        <v>20.04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2.23</v>
      </c>
      <c r="Q87" s="177">
        <v>0.16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0.1</v>
      </c>
      <c r="W87" s="177">
        <v>0.34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16.21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20.04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2.23</v>
      </c>
      <c r="Q88" s="177">
        <v>0.16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0.1</v>
      </c>
      <c r="W88" s="177">
        <v>0.34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5.62</v>
      </c>
      <c r="AJ88" s="177">
        <v>0</v>
      </c>
      <c r="AK88" s="177">
        <v>16.21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20.04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2.23</v>
      </c>
      <c r="Q89" s="177">
        <v>0.16</v>
      </c>
      <c r="R89" s="177">
        <v>0.35</v>
      </c>
      <c r="S89" s="177">
        <v>0.22</v>
      </c>
      <c r="T89" s="177">
        <v>0</v>
      </c>
      <c r="U89" s="177">
        <v>9.4499999999999993</v>
      </c>
      <c r="V89" s="177">
        <v>0.1</v>
      </c>
      <c r="W89" s="177">
        <v>0.34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5.62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20.04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2.23</v>
      </c>
      <c r="Q90" s="177">
        <v>0.16</v>
      </c>
      <c r="R90" s="177">
        <v>0.35</v>
      </c>
      <c r="S90" s="177">
        <v>0.22</v>
      </c>
      <c r="T90" s="177">
        <v>0</v>
      </c>
      <c r="U90" s="177">
        <v>9.4499999999999993</v>
      </c>
      <c r="V90" s="177">
        <v>0.1</v>
      </c>
      <c r="W90" s="177">
        <v>0.34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5.62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20.04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2.23</v>
      </c>
      <c r="Q91" s="177">
        <v>0.16</v>
      </c>
      <c r="R91" s="177">
        <v>0.35</v>
      </c>
      <c r="S91" s="177">
        <v>0.22</v>
      </c>
      <c r="T91" s="177">
        <v>0</v>
      </c>
      <c r="U91" s="177">
        <v>9.4499999999999993</v>
      </c>
      <c r="V91" s="177">
        <v>0.1</v>
      </c>
      <c r="W91" s="177">
        <v>0.34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5.62</v>
      </c>
      <c r="AJ91" s="177">
        <v>0</v>
      </c>
      <c r="AK91" s="177">
        <v>14.81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20.04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2.23</v>
      </c>
      <c r="Q92" s="177">
        <v>0.16</v>
      </c>
      <c r="R92" s="177">
        <v>0.35</v>
      </c>
      <c r="S92" s="177">
        <v>0.22</v>
      </c>
      <c r="T92" s="177">
        <v>0</v>
      </c>
      <c r="U92" s="177">
        <v>9.4499999999999993</v>
      </c>
      <c r="V92" s="177">
        <v>0.1</v>
      </c>
      <c r="W92" s="177">
        <v>0.34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5.62</v>
      </c>
      <c r="AJ92" s="177">
        <v>0</v>
      </c>
      <c r="AK92" s="177">
        <v>14.81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15.72</v>
      </c>
      <c r="H93" s="177">
        <v>0</v>
      </c>
      <c r="I93" s="177">
        <v>0</v>
      </c>
      <c r="J93" s="177">
        <v>20.04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2.23</v>
      </c>
      <c r="Q93" s="177">
        <v>0.16</v>
      </c>
      <c r="R93" s="177">
        <v>0.35</v>
      </c>
      <c r="S93" s="177">
        <v>0.22</v>
      </c>
      <c r="T93" s="177">
        <v>0</v>
      </c>
      <c r="U93" s="177">
        <v>9.4499999999999993</v>
      </c>
      <c r="V93" s="177">
        <v>0.1</v>
      </c>
      <c r="W93" s="177">
        <v>0.34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5.62</v>
      </c>
      <c r="AJ93" s="177">
        <v>0</v>
      </c>
      <c r="AK93" s="177">
        <v>14.81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15.72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2.23</v>
      </c>
      <c r="Q94" s="177">
        <v>0.16</v>
      </c>
      <c r="R94" s="177">
        <v>0.35</v>
      </c>
      <c r="S94" s="177">
        <v>0.22</v>
      </c>
      <c r="T94" s="177">
        <v>0</v>
      </c>
      <c r="U94" s="177">
        <v>9.4499999999999993</v>
      </c>
      <c r="V94" s="177">
        <v>0.1</v>
      </c>
      <c r="W94" s="177">
        <v>0.34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5.62</v>
      </c>
      <c r="AJ94" s="177">
        <v>0</v>
      </c>
      <c r="AK94" s="177">
        <v>14.81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2.23</v>
      </c>
      <c r="Q95" s="177">
        <v>0.16</v>
      </c>
      <c r="R95" s="177">
        <v>0.35</v>
      </c>
      <c r="S95" s="177">
        <v>0.22</v>
      </c>
      <c r="T95" s="177">
        <v>0</v>
      </c>
      <c r="U95" s="177">
        <v>9.4499999999999993</v>
      </c>
      <c r="V95" s="177">
        <v>0.1</v>
      </c>
      <c r="W95" s="177">
        <v>0.34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5.62</v>
      </c>
      <c r="AJ95" s="177">
        <v>0</v>
      </c>
      <c r="AK95" s="177">
        <v>14.81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2.23</v>
      </c>
      <c r="Q96" s="177">
        <v>0.16</v>
      </c>
      <c r="R96" s="177">
        <v>0.35</v>
      </c>
      <c r="S96" s="177">
        <v>0.22</v>
      </c>
      <c r="T96" s="177">
        <v>0</v>
      </c>
      <c r="U96" s="177">
        <v>9.4499999999999993</v>
      </c>
      <c r="V96" s="177">
        <v>0.1</v>
      </c>
      <c r="W96" s="177">
        <v>0.34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5.62</v>
      </c>
      <c r="AJ96" s="177">
        <v>0</v>
      </c>
      <c r="AK96" s="177">
        <v>14.81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</v>
      </c>
      <c r="E97" s="177">
        <v>0</v>
      </c>
      <c r="F97" s="177">
        <v>0</v>
      </c>
      <c r="G97" s="177">
        <v>15.93</v>
      </c>
      <c r="H97" s="177">
        <v>0</v>
      </c>
      <c r="I97" s="177">
        <v>0</v>
      </c>
      <c r="J97" s="177">
        <v>15.85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2.23</v>
      </c>
      <c r="Q97" s="177">
        <v>0.16</v>
      </c>
      <c r="R97" s="177">
        <v>0.35</v>
      </c>
      <c r="S97" s="177">
        <v>0.22</v>
      </c>
      <c r="T97" s="177">
        <v>0</v>
      </c>
      <c r="U97" s="177">
        <v>9.4499999999999993</v>
      </c>
      <c r="V97" s="177">
        <v>0.1</v>
      </c>
      <c r="W97" s="177">
        <v>0.34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5.62</v>
      </c>
      <c r="AJ97" s="177">
        <v>0</v>
      </c>
      <c r="AK97" s="177">
        <v>14.81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2.23</v>
      </c>
      <c r="Q98" s="177">
        <v>0.16</v>
      </c>
      <c r="R98" s="177">
        <v>0.35</v>
      </c>
      <c r="S98" s="177">
        <v>0.22</v>
      </c>
      <c r="T98" s="177">
        <v>0</v>
      </c>
      <c r="U98" s="177">
        <v>9.4499999999999993</v>
      </c>
      <c r="V98" s="177">
        <v>0.1</v>
      </c>
      <c r="W98" s="177">
        <v>0.34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5.62</v>
      </c>
      <c r="AJ98" s="177">
        <v>0</v>
      </c>
      <c r="AK98" s="177">
        <v>14.81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0.21160999999999974</v>
      </c>
      <c r="E99">
        <f t="shared" si="0"/>
        <v>0</v>
      </c>
      <c r="F99">
        <f t="shared" si="0"/>
        <v>0</v>
      </c>
      <c r="G99">
        <f t="shared" si="0"/>
        <v>0.38776500000000003</v>
      </c>
      <c r="H99">
        <f t="shared" si="0"/>
        <v>0</v>
      </c>
      <c r="I99">
        <f t="shared" si="0"/>
        <v>0</v>
      </c>
      <c r="J99">
        <f t="shared" si="0"/>
        <v>0.47415999999999947</v>
      </c>
      <c r="K99">
        <f t="shared" si="0"/>
        <v>0.85552249999999908</v>
      </c>
      <c r="L99">
        <f t="shared" si="0"/>
        <v>0.35390749999999921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5.3519999999999915E-2</v>
      </c>
      <c r="Q99">
        <f t="shared" si="0"/>
        <v>4.1334999999999948E-2</v>
      </c>
      <c r="R99">
        <f t="shared" si="0"/>
        <v>2.2849999999999922E-2</v>
      </c>
      <c r="S99">
        <f t="shared" si="0"/>
        <v>4.7197500000000003E-2</v>
      </c>
      <c r="T99">
        <f t="shared" si="0"/>
        <v>0</v>
      </c>
      <c r="U99">
        <f t="shared" si="0"/>
        <v>0.22764250000000039</v>
      </c>
      <c r="V99">
        <f t="shared" si="0"/>
        <v>1.3900000000000017E-2</v>
      </c>
      <c r="W99">
        <f t="shared" si="0"/>
        <v>2.613250000000001E-2</v>
      </c>
      <c r="X99">
        <f t="shared" si="0"/>
        <v>2.9039999999999941E-2</v>
      </c>
      <c r="Y99">
        <f t="shared" si="0"/>
        <v>0</v>
      </c>
      <c r="Z99">
        <f t="shared" si="0"/>
        <v>0.1272049999999996</v>
      </c>
      <c r="AA99">
        <f t="shared" si="0"/>
        <v>5.5937500000000126E-2</v>
      </c>
      <c r="AB99">
        <f t="shared" si="0"/>
        <v>0</v>
      </c>
      <c r="AC99">
        <f t="shared" si="0"/>
        <v>0.25421750000000032</v>
      </c>
      <c r="AD99">
        <f t="shared" si="0"/>
        <v>1.1882500000000001E-2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0.40296749999999976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2.12</v>
      </c>
      <c r="AJ3" s="177">
        <v>0</v>
      </c>
      <c r="AK3" s="177">
        <v>2.5299999999999998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2.12</v>
      </c>
      <c r="AJ4" s="177">
        <v>0</v>
      </c>
      <c r="AK4" s="177">
        <v>2.5299999999999998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2.12</v>
      </c>
      <c r="AJ5" s="177">
        <v>0</v>
      </c>
      <c r="AK5" s="177">
        <v>2.5299999999999998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2.12</v>
      </c>
      <c r="AJ6" s="177">
        <v>0</v>
      </c>
      <c r="AK6" s="177">
        <v>2.5299999999999998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2.12</v>
      </c>
      <c r="AJ7" s="177">
        <v>0</v>
      </c>
      <c r="AK7" s="177">
        <v>2.5299999999999998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2.12</v>
      </c>
      <c r="AJ8" s="177">
        <v>0</v>
      </c>
      <c r="AK8" s="177">
        <v>2.5299999999999998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2.12</v>
      </c>
      <c r="AJ9" s="177">
        <v>0</v>
      </c>
      <c r="AK9" s="177">
        <v>2.5299999999999998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2.12</v>
      </c>
      <c r="AJ10" s="177">
        <v>0</v>
      </c>
      <c r="AK10" s="177">
        <v>2.5299999999999998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2.12</v>
      </c>
      <c r="AJ11" s="177">
        <v>0</v>
      </c>
      <c r="AK11" s="177">
        <v>2.34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2.12</v>
      </c>
      <c r="AJ12" s="177">
        <v>0</v>
      </c>
      <c r="AK12" s="177">
        <v>2.34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2.34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2.34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2.34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2.12</v>
      </c>
      <c r="AJ57" s="177">
        <v>0</v>
      </c>
      <c r="AK57" s="177">
        <v>2.17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2.12</v>
      </c>
      <c r="AJ58" s="177">
        <v>0</v>
      </c>
      <c r="AK58" s="177">
        <v>2.17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2.17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2.17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2.12</v>
      </c>
      <c r="AJ67" s="177">
        <v>0</v>
      </c>
      <c r="AK67" s="177">
        <v>2.4300000000000002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2.12</v>
      </c>
      <c r="AJ68" s="177">
        <v>0</v>
      </c>
      <c r="AK68" s="177">
        <v>2.4300000000000002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2.4300000000000002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2.4300000000000002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2.4300000000000002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2.4300000000000002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2.4300000000000002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2.4300000000000002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2.12</v>
      </c>
      <c r="AJ75" s="177">
        <v>0</v>
      </c>
      <c r="AK75" s="177">
        <v>2.34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2.12</v>
      </c>
      <c r="AJ76" s="177">
        <v>0</v>
      </c>
      <c r="AK76" s="177">
        <v>2.34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2.34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2.34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2.65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2.65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2.65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2.65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2.65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2.65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2.65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2.65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2.65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2.12</v>
      </c>
      <c r="AJ88" s="177">
        <v>0</v>
      </c>
      <c r="AK88" s="177">
        <v>2.65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2.12</v>
      </c>
      <c r="AJ89" s="177">
        <v>0</v>
      </c>
      <c r="AK89" s="177">
        <v>-1.7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2.12</v>
      </c>
      <c r="AJ90" s="177">
        <v>0</v>
      </c>
      <c r="AK90" s="177">
        <v>-1.7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2.12</v>
      </c>
      <c r="AJ91" s="177">
        <v>0</v>
      </c>
      <c r="AK91" s="177">
        <v>0.84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2.12</v>
      </c>
      <c r="AJ92" s="177">
        <v>0</v>
      </c>
      <c r="AK92" s="177">
        <v>0.84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2.12</v>
      </c>
      <c r="AJ93" s="177">
        <v>0</v>
      </c>
      <c r="AK93" s="177">
        <v>0.84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2.12</v>
      </c>
      <c r="AJ94" s="177">
        <v>0</v>
      </c>
      <c r="AK94" s="177">
        <v>0.84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2.12</v>
      </c>
      <c r="AJ95" s="177">
        <v>0</v>
      </c>
      <c r="AK95" s="177">
        <v>1.24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2.12</v>
      </c>
      <c r="AJ96" s="177">
        <v>0</v>
      </c>
      <c r="AK96" s="177">
        <v>1.24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2.12</v>
      </c>
      <c r="AJ97" s="177">
        <v>0</v>
      </c>
      <c r="AK97" s="177">
        <v>1.24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2.12</v>
      </c>
      <c r="AJ98" s="177">
        <v>0</v>
      </c>
      <c r="AK98" s="177">
        <v>1.65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5.1460000000000068E-2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70.284000000000006</v>
      </c>
      <c r="C3" s="102">
        <f>'IDT-1 Calculation'!DG3</f>
        <v>-65</v>
      </c>
      <c r="D3" s="102">
        <f>'IDT-1 Calculation'!DH3</f>
        <v>0</v>
      </c>
      <c r="E3" s="102">
        <f>'IDT-1 Calculation'!DI3</f>
        <v>0</v>
      </c>
      <c r="F3" s="102">
        <f>'IDT-1 Calculation'!DJ3</f>
        <v>-5.2839999999999998</v>
      </c>
      <c r="G3" s="103">
        <f>SUM(B3:F3)</f>
        <v>0</v>
      </c>
    </row>
    <row r="4" spans="1:7">
      <c r="A4" s="98" t="s">
        <v>46</v>
      </c>
      <c r="B4" s="94">
        <f>'IDT-1 Calculation'!DF4</f>
        <v>52</v>
      </c>
      <c r="C4" s="94">
        <f>'IDT-1 Calculation'!DG4</f>
        <v>-28.986000000000001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-23.013999999999999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22</v>
      </c>
      <c r="C5" s="94">
        <f>'IDT-1 Calculation'!DG5</f>
        <v>-9.3140000000000001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-12.686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25</v>
      </c>
      <c r="C85" s="94">
        <f>'IDT-1 Calculation'!DG85</f>
        <v>-10.584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-14.416</v>
      </c>
      <c r="G85" s="99">
        <f t="shared" si="1"/>
        <v>0</v>
      </c>
    </row>
    <row r="86" spans="1:7">
      <c r="A86" s="98" t="s">
        <v>128</v>
      </c>
      <c r="B86" s="94">
        <f>'IDT-1 Calculation'!DF86</f>
        <v>78</v>
      </c>
      <c r="C86" s="94">
        <f>'IDT-1 Calculation'!DG86</f>
        <v>-33.021999999999998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-44.978000000000002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123</v>
      </c>
      <c r="C87" s="94">
        <f>'IDT-1 Calculation'!DG87</f>
        <v>-52.073999999999998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-70.926000000000002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170</v>
      </c>
      <c r="C88" s="94">
        <f>'IDT-1 Calculation'!DG88</f>
        <v>-71.971999999999994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-98.028000000000006</v>
      </c>
      <c r="G88" s="99">
        <f t="shared" si="1"/>
        <v>0</v>
      </c>
    </row>
    <row r="89" spans="1:7">
      <c r="A89" s="98" t="s">
        <v>131</v>
      </c>
      <c r="B89" s="94">
        <f>'IDT-1 Calculation'!DF89</f>
        <v>214</v>
      </c>
      <c r="C89" s="94">
        <f>'IDT-1 Calculation'!DG89</f>
        <v>-90.6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-123.4</v>
      </c>
      <c r="G89" s="99">
        <f t="shared" si="1"/>
        <v>0</v>
      </c>
    </row>
    <row r="90" spans="1:7">
      <c r="A90" s="98" t="s">
        <v>132</v>
      </c>
      <c r="B90" s="94">
        <f>'IDT-1 Calculation'!DF90</f>
        <v>258</v>
      </c>
      <c r="C90" s="94">
        <f>'IDT-1 Calculation'!DG90</f>
        <v>-116.253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-141.74700000000001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29</v>
      </c>
      <c r="C91" s="94">
        <f>'IDT-1 Calculation'!DG91</f>
        <v>-12.278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-16.722000000000001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85</v>
      </c>
      <c r="C92" s="94">
        <f>'IDT-1 Calculation'!DG92</f>
        <v>-35.985999999999997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-49.014000000000003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141</v>
      </c>
      <c r="C93" s="94">
        <f>'IDT-1 Calculation'!DG93</f>
        <v>-121.953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-19.047000000000001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137.167</v>
      </c>
      <c r="C94" s="94">
        <f>'IDT-1 Calculation'!DG94</f>
        <v>-145</v>
      </c>
      <c r="D94" s="94">
        <f>'IDT-1 Calculation'!DH94</f>
        <v>0</v>
      </c>
      <c r="E94" s="94">
        <f>'IDT-1 Calculation'!DI94</f>
        <v>0</v>
      </c>
      <c r="F94" s="94">
        <f>'IDT-1 Calculation'!DJ94</f>
        <v>7.8330000000000002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65.078999999999994</v>
      </c>
      <c r="C95" s="94">
        <f>'IDT-1 Calculation'!DG95</f>
        <v>-120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54.920999999999999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54.232999999999997</v>
      </c>
      <c r="C96" s="94">
        <f>'IDT-1 Calculation'!DG96</f>
        <v>-100</v>
      </c>
      <c r="D96" s="94">
        <f>'IDT-1 Calculation'!DH96</f>
        <v>0</v>
      </c>
      <c r="E96" s="94">
        <f>'IDT-1 Calculation'!DI96</f>
        <v>0</v>
      </c>
      <c r="F96" s="94">
        <f>'IDT-1 Calculation'!DJ96</f>
        <v>45.767000000000003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51.521000000000001</v>
      </c>
      <c r="C97" s="94">
        <f>'IDT-1 Calculation'!DG97</f>
        <v>-95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43.478999999999999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48.808999999999997</v>
      </c>
      <c r="C98" s="107">
        <f>'IDT-1 Calculation'!DG98</f>
        <v>-90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41.191000000000003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0.40602324999999995</v>
      </c>
      <c r="C99" s="110">
        <f>SUM(C3:C98)/4000</f>
        <v>-0.29950549999999998</v>
      </c>
      <c r="D99" s="110">
        <f>SUM(D3:D98)/4000</f>
        <v>0</v>
      </c>
      <c r="E99" s="110">
        <f>SUM(E3:E98)/4000</f>
        <v>0</v>
      </c>
      <c r="F99" s="110">
        <f>SUM(F3:F98)/4000</f>
        <v>-0.10651775000000001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0.22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0.23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10.61</v>
      </c>
      <c r="AJ3" s="177">
        <v>0</v>
      </c>
      <c r="AK3" s="177">
        <v>11.07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0.83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0.22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0.34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10.61</v>
      </c>
      <c r="AJ4" s="177">
        <v>0</v>
      </c>
      <c r="AK4" s="177">
        <v>11.07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0.83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0.22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10.61</v>
      </c>
      <c r="AJ5" s="177">
        <v>0</v>
      </c>
      <c r="AK5" s="177">
        <v>11.07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0.83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0.22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10.61</v>
      </c>
      <c r="AJ6" s="177">
        <v>0</v>
      </c>
      <c r="AK6" s="177">
        <v>11.07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0.83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0.23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10.61</v>
      </c>
      <c r="AJ7" s="177">
        <v>0</v>
      </c>
      <c r="AK7" s="177">
        <v>11.07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0.83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0.23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10.61</v>
      </c>
      <c r="AJ8" s="177">
        <v>0</v>
      </c>
      <c r="AK8" s="177">
        <v>11.07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0.83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0.23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0.35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10.61</v>
      </c>
      <c r="AJ9" s="177">
        <v>0</v>
      </c>
      <c r="AK9" s="177">
        <v>11.07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0.83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0.23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10.61</v>
      </c>
      <c r="AJ10" s="177">
        <v>0</v>
      </c>
      <c r="AK10" s="177">
        <v>11.07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0.83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0.23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10.61</v>
      </c>
      <c r="AJ11" s="177">
        <v>0</v>
      </c>
      <c r="AK11" s="177">
        <v>10.37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0.83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0.23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10.61</v>
      </c>
      <c r="AJ12" s="177">
        <v>0</v>
      </c>
      <c r="AK12" s="177">
        <v>10.37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0.83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0.24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10.37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0.83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0.24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10.37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0.83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0.37</v>
      </c>
      <c r="H15" s="177">
        <v>0</v>
      </c>
      <c r="I15" s="177">
        <v>0</v>
      </c>
      <c r="J15" s="177">
        <v>0.47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10.37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0.83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0.83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0.49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0.83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0.49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0.83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0.83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0.83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0.83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0.83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0.24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0.83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0.24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0.83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0.24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0.83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0.24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0.83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0.23</v>
      </c>
      <c r="E27" s="177">
        <v>0</v>
      </c>
      <c r="F27" s="177">
        <v>0</v>
      </c>
      <c r="G27" s="177">
        <v>0.4</v>
      </c>
      <c r="H27" s="177">
        <v>0</v>
      </c>
      <c r="I27" s="177">
        <v>0</v>
      </c>
      <c r="J27" s="177">
        <v>0.49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10.18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0.83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</v>
      </c>
      <c r="G28" s="177">
        <v>0.4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10.18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0.83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</v>
      </c>
      <c r="G29" s="177">
        <v>0.4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10.18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0.83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</v>
      </c>
      <c r="G30" s="177">
        <v>0.4</v>
      </c>
      <c r="H30" s="177">
        <v>0</v>
      </c>
      <c r="I30" s="177">
        <v>0</v>
      </c>
      <c r="J30" s="177">
        <v>0.49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0.83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0.4</v>
      </c>
      <c r="H31" s="177">
        <v>0</v>
      </c>
      <c r="I31" s="177">
        <v>0</v>
      </c>
      <c r="J31" s="177">
        <v>0.49</v>
      </c>
      <c r="K31" s="177">
        <v>0</v>
      </c>
      <c r="L31" s="177">
        <v>0.02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0.83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0.4</v>
      </c>
      <c r="H32" s="177">
        <v>0</v>
      </c>
      <c r="I32" s="177">
        <v>0</v>
      </c>
      <c r="J32" s="177">
        <v>0.49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0.83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</v>
      </c>
      <c r="G33" s="177">
        <v>0.4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0.83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</v>
      </c>
      <c r="G34" s="177">
        <v>0.4</v>
      </c>
      <c r="H34" s="177">
        <v>0</v>
      </c>
      <c r="I34" s="177">
        <v>0</v>
      </c>
      <c r="J34" s="177">
        <v>0.49</v>
      </c>
      <c r="K34" s="177">
        <v>0</v>
      </c>
      <c r="L34" s="177">
        <v>0.02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0.83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0.23</v>
      </c>
      <c r="E35" s="177">
        <v>0</v>
      </c>
      <c r="F35" s="177">
        <v>0</v>
      </c>
      <c r="G35" s="177">
        <v>0.4</v>
      </c>
      <c r="H35" s="177">
        <v>0</v>
      </c>
      <c r="I35" s="177">
        <v>0</v>
      </c>
      <c r="J35" s="177">
        <v>0.49</v>
      </c>
      <c r="K35" s="177">
        <v>0</v>
      </c>
      <c r="L35" s="177">
        <v>0.02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0.83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0.23</v>
      </c>
      <c r="E36" s="177">
        <v>0</v>
      </c>
      <c r="F36" s="177">
        <v>0</v>
      </c>
      <c r="G36" s="177">
        <v>0.4</v>
      </c>
      <c r="H36" s="177">
        <v>0</v>
      </c>
      <c r="I36" s="177">
        <v>0</v>
      </c>
      <c r="J36" s="177">
        <v>0.49</v>
      </c>
      <c r="K36" s="177">
        <v>0</v>
      </c>
      <c r="L36" s="177">
        <v>0.02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0.83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0.23</v>
      </c>
      <c r="E37" s="177">
        <v>0</v>
      </c>
      <c r="F37" s="177">
        <v>0</v>
      </c>
      <c r="G37" s="177">
        <v>0.4</v>
      </c>
      <c r="H37" s="177">
        <v>0</v>
      </c>
      <c r="I37" s="177">
        <v>0</v>
      </c>
      <c r="J37" s="177">
        <v>0.49</v>
      </c>
      <c r="K37" s="177">
        <v>0</v>
      </c>
      <c r="L37" s="177">
        <v>0.02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0.83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0.23</v>
      </c>
      <c r="E38" s="177">
        <v>0</v>
      </c>
      <c r="F38" s="177">
        <v>0</v>
      </c>
      <c r="G38" s="177">
        <v>0.4</v>
      </c>
      <c r="H38" s="177">
        <v>0</v>
      </c>
      <c r="I38" s="177">
        <v>0</v>
      </c>
      <c r="J38" s="177">
        <v>0.49</v>
      </c>
      <c r="K38" s="177">
        <v>0</v>
      </c>
      <c r="L38" s="177">
        <v>0.02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0.83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0.4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0.83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0.4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0.83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0.4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0.83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0.22</v>
      </c>
      <c r="E42" s="177">
        <v>0</v>
      </c>
      <c r="F42" s="177">
        <v>0</v>
      </c>
      <c r="G42" s="177">
        <v>0.4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0.83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0.22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0.83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0.22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0.83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0.22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0.83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0.22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0.83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0.22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0.83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0.22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0.02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0.83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0.22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0.02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0.83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0.22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0.83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8.66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0.83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2.6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8.66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0.83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2.6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8.66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0.83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0.5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0.83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0.5</v>
      </c>
      <c r="AD55" s="177">
        <v>0.4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0.83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0.5</v>
      </c>
      <c r="AD56" s="177">
        <v>0.4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0.83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0.5</v>
      </c>
      <c r="AD57" s="177">
        <v>0.4</v>
      </c>
      <c r="AE57" s="177">
        <v>0</v>
      </c>
      <c r="AF57" s="177">
        <v>0</v>
      </c>
      <c r="AG57" s="177">
        <v>0</v>
      </c>
      <c r="AH57" s="177">
        <v>0</v>
      </c>
      <c r="AI57" s="177">
        <v>10.61</v>
      </c>
      <c r="AJ57" s="177">
        <v>0</v>
      </c>
      <c r="AK57" s="177">
        <v>8.66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0.83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0.5</v>
      </c>
      <c r="AD58" s="177">
        <v>0.25</v>
      </c>
      <c r="AE58" s="177">
        <v>0</v>
      </c>
      <c r="AF58" s="177">
        <v>0</v>
      </c>
      <c r="AG58" s="177">
        <v>0</v>
      </c>
      <c r="AH58" s="177">
        <v>0</v>
      </c>
      <c r="AI58" s="177">
        <v>10.61</v>
      </c>
      <c r="AJ58" s="177">
        <v>0</v>
      </c>
      <c r="AK58" s="177">
        <v>8.66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0.83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0.17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0.5</v>
      </c>
      <c r="AD59" s="177">
        <v>0.25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8.66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0.83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0.17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0.5</v>
      </c>
      <c r="AD60" s="177">
        <v>0.25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8.66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0.83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0.17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0.5</v>
      </c>
      <c r="AD61" s="177">
        <v>0.25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10.18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0.83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0.17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0.5</v>
      </c>
      <c r="AD62" s="177">
        <v>0.25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10.18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0.83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0.55000000000000004</v>
      </c>
      <c r="AD63" s="177">
        <v>0.25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10.18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0.83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2.08</v>
      </c>
      <c r="AD64" s="177">
        <v>0.35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10.18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0.83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1.83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10.18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0.83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1.83</v>
      </c>
      <c r="AE66" s="177">
        <v>0</v>
      </c>
      <c r="AF66" s="177">
        <v>0</v>
      </c>
      <c r="AG66" s="177">
        <v>0</v>
      </c>
      <c r="AH66" s="177">
        <v>0</v>
      </c>
      <c r="AI66" s="177">
        <v>10.61</v>
      </c>
      <c r="AJ66" s="177">
        <v>0</v>
      </c>
      <c r="AK66" s="177">
        <v>10.18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0.83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1.83</v>
      </c>
      <c r="AE67" s="177">
        <v>0</v>
      </c>
      <c r="AF67" s="177">
        <v>0</v>
      </c>
      <c r="AG67" s="177">
        <v>0</v>
      </c>
      <c r="AH67" s="177">
        <v>0</v>
      </c>
      <c r="AI67" s="177">
        <v>10.61</v>
      </c>
      <c r="AJ67" s="177">
        <v>0</v>
      </c>
      <c r="AK67" s="177">
        <v>10.68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0.83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1.83</v>
      </c>
      <c r="AE68" s="177">
        <v>0</v>
      </c>
      <c r="AF68" s="177">
        <v>0</v>
      </c>
      <c r="AG68" s="177">
        <v>0</v>
      </c>
      <c r="AH68" s="177">
        <v>0</v>
      </c>
      <c r="AI68" s="177">
        <v>10.61</v>
      </c>
      <c r="AJ68" s="177">
        <v>0</v>
      </c>
      <c r="AK68" s="177">
        <v>10.68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0.83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10.68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0.83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10.68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0.83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10.68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0.84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10.68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0.84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2.6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10.68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0.84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2.6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10.68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0.84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2.6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10.61</v>
      </c>
      <c r="AJ75" s="177">
        <v>0</v>
      </c>
      <c r="AK75" s="177">
        <v>10.37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0.84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2.6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10.61</v>
      </c>
      <c r="AJ76" s="177">
        <v>0</v>
      </c>
      <c r="AK76" s="177">
        <v>10.37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0.84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2.6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10.37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0.84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0.04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2.6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10.37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0.84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2.6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11.52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0.84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2.6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11.52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0.84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0.22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2.6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11.52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0.84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2.6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11.52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0.84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2.6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11.52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0.84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11.52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0.84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11.52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0.84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11.52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0.84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11.52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0.84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10.61</v>
      </c>
      <c r="AJ88" s="177">
        <v>0</v>
      </c>
      <c r="AK88" s="177">
        <v>11.52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0.84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10.61</v>
      </c>
      <c r="AJ89" s="177">
        <v>0</v>
      </c>
      <c r="AK89" s="177">
        <v>10.18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0.84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10.61</v>
      </c>
      <c r="AJ90" s="177">
        <v>0</v>
      </c>
      <c r="AK90" s="177">
        <v>10.18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0.84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10.61</v>
      </c>
      <c r="AJ91" s="177">
        <v>0</v>
      </c>
      <c r="AK91" s="177">
        <v>11.07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0.84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10.61</v>
      </c>
      <c r="AJ92" s="177">
        <v>0</v>
      </c>
      <c r="AK92" s="177">
        <v>11.07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0.84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10.61</v>
      </c>
      <c r="AJ93" s="177">
        <v>0</v>
      </c>
      <c r="AK93" s="177">
        <v>11.07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0.83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10.61</v>
      </c>
      <c r="AJ94" s="177">
        <v>0</v>
      </c>
      <c r="AK94" s="177">
        <v>11.07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0.83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10.61</v>
      </c>
      <c r="AJ95" s="177">
        <v>0</v>
      </c>
      <c r="AK95" s="177">
        <v>11.07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0.83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10.61</v>
      </c>
      <c r="AJ96" s="177">
        <v>0</v>
      </c>
      <c r="AK96" s="177">
        <v>11.07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0.83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0.39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10.61</v>
      </c>
      <c r="AJ97" s="177">
        <v>0</v>
      </c>
      <c r="AK97" s="177">
        <v>11.07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0.83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10.61</v>
      </c>
      <c r="AJ98" s="177">
        <v>0</v>
      </c>
      <c r="AK98" s="177">
        <v>11.07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0.83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5.2575000000000122E-3</v>
      </c>
      <c r="E99">
        <f t="shared" si="0"/>
        <v>0</v>
      </c>
      <c r="F99">
        <f t="shared" si="0"/>
        <v>0</v>
      </c>
      <c r="G99">
        <f t="shared" si="0"/>
        <v>9.2900000000000031E-3</v>
      </c>
      <c r="H99">
        <f t="shared" si="0"/>
        <v>0</v>
      </c>
      <c r="I99">
        <f t="shared" si="0"/>
        <v>0</v>
      </c>
      <c r="J99">
        <f t="shared" si="0"/>
        <v>1.1592500000000002E-2</v>
      </c>
      <c r="K99">
        <f t="shared" si="0"/>
        <v>0</v>
      </c>
      <c r="L99">
        <f t="shared" si="0"/>
        <v>3.9500000000000022E-4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5.2300000000000055E-2</v>
      </c>
      <c r="AD99">
        <f t="shared" si="0"/>
        <v>2.5925000000000002E-3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0.24087750000000002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1.9974999999999993E-2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9.36</v>
      </c>
      <c r="E3" s="177">
        <v>0</v>
      </c>
      <c r="F3" s="177">
        <v>0</v>
      </c>
      <c r="G3" s="177">
        <v>0.63</v>
      </c>
      <c r="H3" s="177">
        <v>0</v>
      </c>
      <c r="I3" s="177">
        <v>0</v>
      </c>
      <c r="J3" s="177">
        <v>0</v>
      </c>
      <c r="K3" s="177">
        <v>0.3</v>
      </c>
      <c r="L3" s="177">
        <v>18.690000000000001</v>
      </c>
      <c r="M3" s="177">
        <v>0.91</v>
      </c>
      <c r="N3" s="177">
        <v>1.17</v>
      </c>
      <c r="O3" s="177">
        <v>0</v>
      </c>
      <c r="P3" s="177">
        <v>1.38</v>
      </c>
      <c r="Q3" s="177">
        <v>0.21</v>
      </c>
      <c r="R3" s="177">
        <v>0.42</v>
      </c>
      <c r="S3" s="177">
        <v>0.27</v>
      </c>
      <c r="T3" s="177">
        <v>0</v>
      </c>
      <c r="U3" s="177">
        <v>1.73</v>
      </c>
      <c r="V3" s="177">
        <v>0.18</v>
      </c>
      <c r="W3" s="177">
        <v>0.4</v>
      </c>
      <c r="X3" s="177">
        <v>1.46</v>
      </c>
      <c r="Y3" s="177">
        <v>0</v>
      </c>
      <c r="Z3" s="177">
        <v>2.5099999999999998</v>
      </c>
      <c r="AA3" s="177">
        <v>0.89</v>
      </c>
      <c r="AB3" s="177">
        <v>0</v>
      </c>
      <c r="AC3" s="177">
        <v>12.92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6.75</v>
      </c>
      <c r="AJ3" s="177">
        <v>0</v>
      </c>
      <c r="AK3" s="177">
        <v>20.29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10.63</v>
      </c>
      <c r="E4" s="177">
        <v>0</v>
      </c>
      <c r="F4" s="177">
        <v>0</v>
      </c>
      <c r="G4" s="177">
        <v>0.63</v>
      </c>
      <c r="H4" s="177">
        <v>0</v>
      </c>
      <c r="I4" s="177">
        <v>0</v>
      </c>
      <c r="J4" s="177">
        <v>0</v>
      </c>
      <c r="K4" s="177">
        <v>0.3</v>
      </c>
      <c r="L4" s="177">
        <v>18.690000000000001</v>
      </c>
      <c r="M4" s="177">
        <v>0.91</v>
      </c>
      <c r="N4" s="177">
        <v>1.17</v>
      </c>
      <c r="O4" s="177">
        <v>0</v>
      </c>
      <c r="P4" s="177">
        <v>1.38</v>
      </c>
      <c r="Q4" s="177">
        <v>0.21</v>
      </c>
      <c r="R4" s="177">
        <v>0.42</v>
      </c>
      <c r="S4" s="177">
        <v>0.27</v>
      </c>
      <c r="T4" s="177">
        <v>0</v>
      </c>
      <c r="U4" s="177">
        <v>1.73</v>
      </c>
      <c r="V4" s="177">
        <v>0.18</v>
      </c>
      <c r="W4" s="177">
        <v>0.4</v>
      </c>
      <c r="X4" s="177">
        <v>1.46</v>
      </c>
      <c r="Y4" s="177">
        <v>0</v>
      </c>
      <c r="Z4" s="177">
        <v>2.5099999999999998</v>
      </c>
      <c r="AA4" s="177">
        <v>0.89</v>
      </c>
      <c r="AB4" s="177">
        <v>0</v>
      </c>
      <c r="AC4" s="177">
        <v>12.92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6.75</v>
      </c>
      <c r="AJ4" s="177">
        <v>0</v>
      </c>
      <c r="AK4" s="177">
        <v>20.29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9.74</v>
      </c>
      <c r="E5" s="177">
        <v>0</v>
      </c>
      <c r="F5" s="177">
        <v>0</v>
      </c>
      <c r="G5" s="177">
        <v>0.62</v>
      </c>
      <c r="H5" s="177">
        <v>0</v>
      </c>
      <c r="I5" s="177">
        <v>0</v>
      </c>
      <c r="J5" s="177">
        <v>0.78</v>
      </c>
      <c r="K5" s="177">
        <v>0.3</v>
      </c>
      <c r="L5" s="177">
        <v>18.690000000000001</v>
      </c>
      <c r="M5" s="177">
        <v>0.91</v>
      </c>
      <c r="N5" s="177">
        <v>1.17</v>
      </c>
      <c r="O5" s="177">
        <v>0</v>
      </c>
      <c r="P5" s="177">
        <v>1.38</v>
      </c>
      <c r="Q5" s="177">
        <v>0.21</v>
      </c>
      <c r="R5" s="177">
        <v>0.42</v>
      </c>
      <c r="S5" s="177">
        <v>0.27</v>
      </c>
      <c r="T5" s="177">
        <v>0</v>
      </c>
      <c r="U5" s="177">
        <v>1.73</v>
      </c>
      <c r="V5" s="177">
        <v>0.18</v>
      </c>
      <c r="W5" s="177">
        <v>0.4</v>
      </c>
      <c r="X5" s="177">
        <v>1.46</v>
      </c>
      <c r="Y5" s="177">
        <v>0</v>
      </c>
      <c r="Z5" s="177">
        <v>2.5099999999999998</v>
      </c>
      <c r="AA5" s="177">
        <v>0.89</v>
      </c>
      <c r="AB5" s="177">
        <v>0</v>
      </c>
      <c r="AC5" s="177">
        <v>12.92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6.75</v>
      </c>
      <c r="AJ5" s="177">
        <v>0</v>
      </c>
      <c r="AK5" s="177">
        <v>20.29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9.74</v>
      </c>
      <c r="E6" s="177">
        <v>0</v>
      </c>
      <c r="F6" s="177">
        <v>0</v>
      </c>
      <c r="G6" s="177">
        <v>0.62</v>
      </c>
      <c r="H6" s="177">
        <v>0</v>
      </c>
      <c r="I6" s="177">
        <v>0</v>
      </c>
      <c r="J6" s="177">
        <v>0.78</v>
      </c>
      <c r="K6" s="177">
        <v>0.3</v>
      </c>
      <c r="L6" s="177">
        <v>18.690000000000001</v>
      </c>
      <c r="M6" s="177">
        <v>0.91</v>
      </c>
      <c r="N6" s="177">
        <v>1.17</v>
      </c>
      <c r="O6" s="177">
        <v>0</v>
      </c>
      <c r="P6" s="177">
        <v>1.38</v>
      </c>
      <c r="Q6" s="177">
        <v>0.21</v>
      </c>
      <c r="R6" s="177">
        <v>0.42</v>
      </c>
      <c r="S6" s="177">
        <v>0.27</v>
      </c>
      <c r="T6" s="177">
        <v>0</v>
      </c>
      <c r="U6" s="177">
        <v>1.73</v>
      </c>
      <c r="V6" s="177">
        <v>0.18</v>
      </c>
      <c r="W6" s="177">
        <v>0.4</v>
      </c>
      <c r="X6" s="177">
        <v>1.46</v>
      </c>
      <c r="Y6" s="177">
        <v>0</v>
      </c>
      <c r="Z6" s="177">
        <v>2.5099999999999998</v>
      </c>
      <c r="AA6" s="177">
        <v>0.89</v>
      </c>
      <c r="AB6" s="177">
        <v>0</v>
      </c>
      <c r="AC6" s="177">
        <v>12.92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6.75</v>
      </c>
      <c r="AJ6" s="177">
        <v>0</v>
      </c>
      <c r="AK6" s="177">
        <v>20.29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10.06</v>
      </c>
      <c r="E7" s="177">
        <v>0</v>
      </c>
      <c r="F7" s="177">
        <v>0</v>
      </c>
      <c r="G7" s="177">
        <v>0.64</v>
      </c>
      <c r="H7" s="177">
        <v>0</v>
      </c>
      <c r="I7" s="177">
        <v>0</v>
      </c>
      <c r="J7" s="177">
        <v>0.78</v>
      </c>
      <c r="K7" s="177">
        <v>0.3</v>
      </c>
      <c r="L7" s="177">
        <v>18.690000000000001</v>
      </c>
      <c r="M7" s="177">
        <v>0.91</v>
      </c>
      <c r="N7" s="177">
        <v>1.17</v>
      </c>
      <c r="O7" s="177">
        <v>0</v>
      </c>
      <c r="P7" s="177">
        <v>1.38</v>
      </c>
      <c r="Q7" s="177">
        <v>0.21</v>
      </c>
      <c r="R7" s="177">
        <v>0.42</v>
      </c>
      <c r="S7" s="177">
        <v>0.27</v>
      </c>
      <c r="T7" s="177">
        <v>0</v>
      </c>
      <c r="U7" s="177">
        <v>1.73</v>
      </c>
      <c r="V7" s="177">
        <v>0.18</v>
      </c>
      <c r="W7" s="177">
        <v>0.4</v>
      </c>
      <c r="X7" s="177">
        <v>1.46</v>
      </c>
      <c r="Y7" s="177">
        <v>0</v>
      </c>
      <c r="Z7" s="177">
        <v>2.5099999999999998</v>
      </c>
      <c r="AA7" s="177">
        <v>0.89</v>
      </c>
      <c r="AB7" s="177">
        <v>0</v>
      </c>
      <c r="AC7" s="177">
        <v>12.92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6.75</v>
      </c>
      <c r="AJ7" s="177">
        <v>0</v>
      </c>
      <c r="AK7" s="177">
        <v>4.08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10.06</v>
      </c>
      <c r="E8" s="177">
        <v>0</v>
      </c>
      <c r="F8" s="177">
        <v>0</v>
      </c>
      <c r="G8" s="177">
        <v>0.64</v>
      </c>
      <c r="H8" s="177">
        <v>0</v>
      </c>
      <c r="I8" s="177">
        <v>0</v>
      </c>
      <c r="J8" s="177">
        <v>0.78</v>
      </c>
      <c r="K8" s="177">
        <v>0.3</v>
      </c>
      <c r="L8" s="177">
        <v>18.690000000000001</v>
      </c>
      <c r="M8" s="177">
        <v>0.91</v>
      </c>
      <c r="N8" s="177">
        <v>1.17</v>
      </c>
      <c r="O8" s="177">
        <v>0</v>
      </c>
      <c r="P8" s="177">
        <v>1.38</v>
      </c>
      <c r="Q8" s="177">
        <v>0.21</v>
      </c>
      <c r="R8" s="177">
        <v>0.42</v>
      </c>
      <c r="S8" s="177">
        <v>0.27</v>
      </c>
      <c r="T8" s="177">
        <v>0</v>
      </c>
      <c r="U8" s="177">
        <v>1.73</v>
      </c>
      <c r="V8" s="177">
        <v>0.18</v>
      </c>
      <c r="W8" s="177">
        <v>0.4</v>
      </c>
      <c r="X8" s="177">
        <v>1.46</v>
      </c>
      <c r="Y8" s="177">
        <v>0</v>
      </c>
      <c r="Z8" s="177">
        <v>2.5099999999999998</v>
      </c>
      <c r="AA8" s="177">
        <v>0.89</v>
      </c>
      <c r="AB8" s="177">
        <v>0</v>
      </c>
      <c r="AC8" s="177">
        <v>12.92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6.75</v>
      </c>
      <c r="AJ8" s="177">
        <v>0</v>
      </c>
      <c r="AK8" s="177">
        <v>4.08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10.88</v>
      </c>
      <c r="E9" s="177">
        <v>0</v>
      </c>
      <c r="F9" s="177">
        <v>0</v>
      </c>
      <c r="G9" s="177">
        <v>0.64</v>
      </c>
      <c r="H9" s="177">
        <v>0</v>
      </c>
      <c r="I9" s="177">
        <v>0</v>
      </c>
      <c r="J9" s="177">
        <v>0</v>
      </c>
      <c r="K9" s="177">
        <v>0.3</v>
      </c>
      <c r="L9" s="177">
        <v>18.690000000000001</v>
      </c>
      <c r="M9" s="177">
        <v>0.91</v>
      </c>
      <c r="N9" s="177">
        <v>1.17</v>
      </c>
      <c r="O9" s="177">
        <v>0</v>
      </c>
      <c r="P9" s="177">
        <v>1.38</v>
      </c>
      <c r="Q9" s="177">
        <v>0.21</v>
      </c>
      <c r="R9" s="177">
        <v>0.42</v>
      </c>
      <c r="S9" s="177">
        <v>0.27</v>
      </c>
      <c r="T9" s="177">
        <v>0</v>
      </c>
      <c r="U9" s="177">
        <v>3.49</v>
      </c>
      <c r="V9" s="177">
        <v>0.18</v>
      </c>
      <c r="W9" s="177">
        <v>0.4</v>
      </c>
      <c r="X9" s="177">
        <v>1.46</v>
      </c>
      <c r="Y9" s="177">
        <v>0</v>
      </c>
      <c r="Z9" s="177">
        <v>2.5099999999999998</v>
      </c>
      <c r="AA9" s="177">
        <v>0.89</v>
      </c>
      <c r="AB9" s="177">
        <v>0</v>
      </c>
      <c r="AC9" s="177">
        <v>12.92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6.75</v>
      </c>
      <c r="AJ9" s="177">
        <v>0</v>
      </c>
      <c r="AK9" s="177">
        <v>4.08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10.95</v>
      </c>
      <c r="E10" s="177">
        <v>0</v>
      </c>
      <c r="F10" s="177">
        <v>0</v>
      </c>
      <c r="G10" s="177">
        <v>0.64</v>
      </c>
      <c r="H10" s="177">
        <v>0</v>
      </c>
      <c r="I10" s="177">
        <v>0</v>
      </c>
      <c r="J10" s="177">
        <v>0.78</v>
      </c>
      <c r="K10" s="177">
        <v>0.3</v>
      </c>
      <c r="L10" s="177">
        <v>18.690000000000001</v>
      </c>
      <c r="M10" s="177">
        <v>0.91</v>
      </c>
      <c r="N10" s="177">
        <v>1.17</v>
      </c>
      <c r="O10" s="177">
        <v>0</v>
      </c>
      <c r="P10" s="177">
        <v>1.38</v>
      </c>
      <c r="Q10" s="177">
        <v>0.21</v>
      </c>
      <c r="R10" s="177">
        <v>0.42</v>
      </c>
      <c r="S10" s="177">
        <v>0.27</v>
      </c>
      <c r="T10" s="177">
        <v>0</v>
      </c>
      <c r="U10" s="177">
        <v>2.54</v>
      </c>
      <c r="V10" s="177">
        <v>0.18</v>
      </c>
      <c r="W10" s="177">
        <v>0.4</v>
      </c>
      <c r="X10" s="177">
        <v>1.46</v>
      </c>
      <c r="Y10" s="177">
        <v>0</v>
      </c>
      <c r="Z10" s="177">
        <v>2.5099999999999998</v>
      </c>
      <c r="AA10" s="177">
        <v>0.89</v>
      </c>
      <c r="AB10" s="177">
        <v>0</v>
      </c>
      <c r="AC10" s="177">
        <v>12.92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6.75</v>
      </c>
      <c r="AJ10" s="177">
        <v>0</v>
      </c>
      <c r="AK10" s="177">
        <v>4.08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11.27</v>
      </c>
      <c r="E11" s="177">
        <v>0</v>
      </c>
      <c r="F11" s="177">
        <v>0</v>
      </c>
      <c r="G11" s="177">
        <v>0.64</v>
      </c>
      <c r="H11" s="177">
        <v>0</v>
      </c>
      <c r="I11" s="177">
        <v>0</v>
      </c>
      <c r="J11" s="177">
        <v>0.78</v>
      </c>
      <c r="K11" s="177">
        <v>0.3</v>
      </c>
      <c r="L11" s="177">
        <v>18.690000000000001</v>
      </c>
      <c r="M11" s="177">
        <v>0.91</v>
      </c>
      <c r="N11" s="177">
        <v>1.17</v>
      </c>
      <c r="O11" s="177">
        <v>0</v>
      </c>
      <c r="P11" s="177">
        <v>1.38</v>
      </c>
      <c r="Q11" s="177">
        <v>0.21</v>
      </c>
      <c r="R11" s="177">
        <v>0.42</v>
      </c>
      <c r="S11" s="177">
        <v>0.27</v>
      </c>
      <c r="T11" s="177">
        <v>0</v>
      </c>
      <c r="U11" s="177">
        <v>2.64</v>
      </c>
      <c r="V11" s="177">
        <v>0.18</v>
      </c>
      <c r="W11" s="177">
        <v>0.44</v>
      </c>
      <c r="X11" s="177">
        <v>1.46</v>
      </c>
      <c r="Y11" s="177">
        <v>0</v>
      </c>
      <c r="Z11" s="177">
        <v>2.5099999999999998</v>
      </c>
      <c r="AA11" s="177">
        <v>0.89</v>
      </c>
      <c r="AB11" s="177">
        <v>0</v>
      </c>
      <c r="AC11" s="177">
        <v>12.92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6.75</v>
      </c>
      <c r="AJ11" s="177">
        <v>0</v>
      </c>
      <c r="AK11" s="177">
        <v>0.84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11.27</v>
      </c>
      <c r="E12" s="177">
        <v>0</v>
      </c>
      <c r="F12" s="177">
        <v>0</v>
      </c>
      <c r="G12" s="177">
        <v>0.64</v>
      </c>
      <c r="H12" s="177">
        <v>0</v>
      </c>
      <c r="I12" s="177">
        <v>0</v>
      </c>
      <c r="J12" s="177">
        <v>0.78</v>
      </c>
      <c r="K12" s="177">
        <v>0.3</v>
      </c>
      <c r="L12" s="177">
        <v>18.690000000000001</v>
      </c>
      <c r="M12" s="177">
        <v>0.91</v>
      </c>
      <c r="N12" s="177">
        <v>1.17</v>
      </c>
      <c r="O12" s="177">
        <v>0</v>
      </c>
      <c r="P12" s="177">
        <v>1.38</v>
      </c>
      <c r="Q12" s="177">
        <v>0.21</v>
      </c>
      <c r="R12" s="177">
        <v>0.42</v>
      </c>
      <c r="S12" s="177">
        <v>0.27</v>
      </c>
      <c r="T12" s="177">
        <v>0</v>
      </c>
      <c r="U12" s="177">
        <v>2.12</v>
      </c>
      <c r="V12" s="177">
        <v>0.18</v>
      </c>
      <c r="W12" s="177">
        <v>0.41</v>
      </c>
      <c r="X12" s="177">
        <v>1.46</v>
      </c>
      <c r="Y12" s="177">
        <v>0</v>
      </c>
      <c r="Z12" s="177">
        <v>2.5099999999999998</v>
      </c>
      <c r="AA12" s="177">
        <v>0.89</v>
      </c>
      <c r="AB12" s="177">
        <v>0</v>
      </c>
      <c r="AC12" s="177">
        <v>12.92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6.75</v>
      </c>
      <c r="AJ12" s="177">
        <v>0</v>
      </c>
      <c r="AK12" s="177">
        <v>0.84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11.6</v>
      </c>
      <c r="E13" s="177">
        <v>0</v>
      </c>
      <c r="F13" s="177">
        <v>0</v>
      </c>
      <c r="G13" s="177">
        <v>0.64</v>
      </c>
      <c r="H13" s="177">
        <v>0</v>
      </c>
      <c r="I13" s="177">
        <v>0</v>
      </c>
      <c r="J13" s="177">
        <v>0.78</v>
      </c>
      <c r="K13" s="177">
        <v>0.3</v>
      </c>
      <c r="L13" s="177">
        <v>18.690000000000001</v>
      </c>
      <c r="M13" s="177">
        <v>0.91</v>
      </c>
      <c r="N13" s="177">
        <v>1.17</v>
      </c>
      <c r="O13" s="177">
        <v>0</v>
      </c>
      <c r="P13" s="177">
        <v>1.38</v>
      </c>
      <c r="Q13" s="177">
        <v>0.21</v>
      </c>
      <c r="R13" s="177">
        <v>0.42</v>
      </c>
      <c r="S13" s="177">
        <v>0.27</v>
      </c>
      <c r="T13" s="177">
        <v>0</v>
      </c>
      <c r="U13" s="177">
        <v>2.15</v>
      </c>
      <c r="V13" s="177">
        <v>0.18</v>
      </c>
      <c r="W13" s="177">
        <v>0.41</v>
      </c>
      <c r="X13" s="177">
        <v>1.46</v>
      </c>
      <c r="Y13" s="177">
        <v>0</v>
      </c>
      <c r="Z13" s="177">
        <v>2.5099999999999998</v>
      </c>
      <c r="AA13" s="177">
        <v>0.89</v>
      </c>
      <c r="AB13" s="177">
        <v>0</v>
      </c>
      <c r="AC13" s="177">
        <v>12.92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0.84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11.6</v>
      </c>
      <c r="E14" s="177">
        <v>0</v>
      </c>
      <c r="F14" s="177">
        <v>0</v>
      </c>
      <c r="G14" s="177">
        <v>0.64</v>
      </c>
      <c r="H14" s="177">
        <v>0</v>
      </c>
      <c r="I14" s="177">
        <v>0</v>
      </c>
      <c r="J14" s="177">
        <v>0.78</v>
      </c>
      <c r="K14" s="177">
        <v>0.3</v>
      </c>
      <c r="L14" s="177">
        <v>18.690000000000001</v>
      </c>
      <c r="M14" s="177">
        <v>0.91</v>
      </c>
      <c r="N14" s="177">
        <v>1.17</v>
      </c>
      <c r="O14" s="177">
        <v>0</v>
      </c>
      <c r="P14" s="177">
        <v>1.38</v>
      </c>
      <c r="Q14" s="177">
        <v>0.21</v>
      </c>
      <c r="R14" s="177">
        <v>0.42</v>
      </c>
      <c r="S14" s="177">
        <v>0.27</v>
      </c>
      <c r="T14" s="177">
        <v>0</v>
      </c>
      <c r="U14" s="177">
        <v>2.3199999999999998</v>
      </c>
      <c r="V14" s="177">
        <v>0.18</v>
      </c>
      <c r="W14" s="177">
        <v>0.41</v>
      </c>
      <c r="X14" s="177">
        <v>1.46</v>
      </c>
      <c r="Y14" s="177">
        <v>0</v>
      </c>
      <c r="Z14" s="177">
        <v>2.5099999999999998</v>
      </c>
      <c r="AA14" s="177">
        <v>0.89</v>
      </c>
      <c r="AB14" s="177">
        <v>0</v>
      </c>
      <c r="AC14" s="177">
        <v>12.92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0.84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18.84</v>
      </c>
      <c r="H15" s="177">
        <v>0</v>
      </c>
      <c r="I15" s="177">
        <v>0</v>
      </c>
      <c r="J15" s="177">
        <v>23.32</v>
      </c>
      <c r="K15" s="177">
        <v>0.3</v>
      </c>
      <c r="L15" s="177">
        <v>18.690000000000001</v>
      </c>
      <c r="M15" s="177">
        <v>0.91</v>
      </c>
      <c r="N15" s="177">
        <v>1.17</v>
      </c>
      <c r="O15" s="177">
        <v>0</v>
      </c>
      <c r="P15" s="177">
        <v>1.38</v>
      </c>
      <c r="Q15" s="177">
        <v>0.21</v>
      </c>
      <c r="R15" s="177">
        <v>0.42</v>
      </c>
      <c r="S15" s="177">
        <v>0.27</v>
      </c>
      <c r="T15" s="177">
        <v>0</v>
      </c>
      <c r="U15" s="177">
        <v>2.08</v>
      </c>
      <c r="V15" s="177">
        <v>0.18</v>
      </c>
      <c r="W15" s="177">
        <v>0.41</v>
      </c>
      <c r="X15" s="177">
        <v>1.46</v>
      </c>
      <c r="Y15" s="177">
        <v>0</v>
      </c>
      <c r="Z15" s="177">
        <v>2.5099999999999998</v>
      </c>
      <c r="AA15" s="177">
        <v>0.89</v>
      </c>
      <c r="AB15" s="177">
        <v>0</v>
      </c>
      <c r="AC15" s="177">
        <v>12.92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0.84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19.989999999999998</v>
      </c>
      <c r="H16" s="177">
        <v>0</v>
      </c>
      <c r="I16" s="177">
        <v>0</v>
      </c>
      <c r="J16" s="177">
        <v>24.22</v>
      </c>
      <c r="K16" s="177">
        <v>0.3</v>
      </c>
      <c r="L16" s="177">
        <v>18.690000000000001</v>
      </c>
      <c r="M16" s="177">
        <v>0.91</v>
      </c>
      <c r="N16" s="177">
        <v>1.17</v>
      </c>
      <c r="O16" s="177">
        <v>0</v>
      </c>
      <c r="P16" s="177">
        <v>1.38</v>
      </c>
      <c r="Q16" s="177">
        <v>0.21</v>
      </c>
      <c r="R16" s="177">
        <v>0.42</v>
      </c>
      <c r="S16" s="177">
        <v>0.27</v>
      </c>
      <c r="T16" s="177">
        <v>0</v>
      </c>
      <c r="U16" s="177">
        <v>2.08</v>
      </c>
      <c r="V16" s="177">
        <v>0.18</v>
      </c>
      <c r="W16" s="177">
        <v>0.41</v>
      </c>
      <c r="X16" s="177">
        <v>1.46</v>
      </c>
      <c r="Y16" s="177">
        <v>0</v>
      </c>
      <c r="Z16" s="177">
        <v>2.5099999999999998</v>
      </c>
      <c r="AA16" s="177">
        <v>0.89</v>
      </c>
      <c r="AB16" s="177">
        <v>0</v>
      </c>
      <c r="AC16" s="177">
        <v>12.92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19.989999999999998</v>
      </c>
      <c r="H17" s="177">
        <v>0</v>
      </c>
      <c r="I17" s="177">
        <v>0</v>
      </c>
      <c r="J17" s="177">
        <v>24.22</v>
      </c>
      <c r="K17" s="177">
        <v>0.3</v>
      </c>
      <c r="L17" s="177">
        <v>18.690000000000001</v>
      </c>
      <c r="M17" s="177">
        <v>0.91</v>
      </c>
      <c r="N17" s="177">
        <v>1.17</v>
      </c>
      <c r="O17" s="177">
        <v>0</v>
      </c>
      <c r="P17" s="177">
        <v>1.38</v>
      </c>
      <c r="Q17" s="177">
        <v>0.21</v>
      </c>
      <c r="R17" s="177">
        <v>0.42</v>
      </c>
      <c r="S17" s="177">
        <v>0.27</v>
      </c>
      <c r="T17" s="177">
        <v>0</v>
      </c>
      <c r="U17" s="177">
        <v>2.08</v>
      </c>
      <c r="V17" s="177">
        <v>0.18</v>
      </c>
      <c r="W17" s="177">
        <v>0.41</v>
      </c>
      <c r="X17" s="177">
        <v>1.46</v>
      </c>
      <c r="Y17" s="177">
        <v>0</v>
      </c>
      <c r="Z17" s="177">
        <v>2.5099999999999998</v>
      </c>
      <c r="AA17" s="177">
        <v>0.89</v>
      </c>
      <c r="AB17" s="177">
        <v>0</v>
      </c>
      <c r="AC17" s="177">
        <v>12.92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24.22</v>
      </c>
      <c r="K18" s="177">
        <v>0.3</v>
      </c>
      <c r="L18" s="177">
        <v>18.690000000000001</v>
      </c>
      <c r="M18" s="177">
        <v>0.91</v>
      </c>
      <c r="N18" s="177">
        <v>1.17</v>
      </c>
      <c r="O18" s="177">
        <v>0</v>
      </c>
      <c r="P18" s="177">
        <v>1.38</v>
      </c>
      <c r="Q18" s="177">
        <v>0.21</v>
      </c>
      <c r="R18" s="177">
        <v>0.42</v>
      </c>
      <c r="S18" s="177">
        <v>0.27</v>
      </c>
      <c r="T18" s="177">
        <v>0</v>
      </c>
      <c r="U18" s="177">
        <v>2.08</v>
      </c>
      <c r="V18" s="177">
        <v>0.18</v>
      </c>
      <c r="W18" s="177">
        <v>0.41</v>
      </c>
      <c r="X18" s="177">
        <v>1.46</v>
      </c>
      <c r="Y18" s="177">
        <v>0</v>
      </c>
      <c r="Z18" s="177">
        <v>2.5099999999999998</v>
      </c>
      <c r="AA18" s="177">
        <v>0.89</v>
      </c>
      <c r="AB18" s="177">
        <v>0</v>
      </c>
      <c r="AC18" s="177">
        <v>12.92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24.22</v>
      </c>
      <c r="K19" s="177">
        <v>0.3</v>
      </c>
      <c r="L19" s="177">
        <v>18.690000000000001</v>
      </c>
      <c r="M19" s="177">
        <v>0.91</v>
      </c>
      <c r="N19" s="177">
        <v>1.17</v>
      </c>
      <c r="O19" s="177">
        <v>0</v>
      </c>
      <c r="P19" s="177">
        <v>1.38</v>
      </c>
      <c r="Q19" s="177">
        <v>0.21</v>
      </c>
      <c r="R19" s="177">
        <v>0.42</v>
      </c>
      <c r="S19" s="177">
        <v>0.27</v>
      </c>
      <c r="T19" s="177">
        <v>0</v>
      </c>
      <c r="U19" s="177">
        <v>2.08</v>
      </c>
      <c r="V19" s="177">
        <v>0.18</v>
      </c>
      <c r="W19" s="177">
        <v>0.41</v>
      </c>
      <c r="X19" s="177">
        <v>1.46</v>
      </c>
      <c r="Y19" s="177">
        <v>0</v>
      </c>
      <c r="Z19" s="177">
        <v>2.5099999999999998</v>
      </c>
      <c r="AA19" s="177">
        <v>0.89</v>
      </c>
      <c r="AB19" s="177">
        <v>0</v>
      </c>
      <c r="AC19" s="177">
        <v>12.92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24.22</v>
      </c>
      <c r="K20" s="177">
        <v>0.3</v>
      </c>
      <c r="L20" s="177">
        <v>18.690000000000001</v>
      </c>
      <c r="M20" s="177">
        <v>0.91</v>
      </c>
      <c r="N20" s="177">
        <v>1.17</v>
      </c>
      <c r="O20" s="177">
        <v>0</v>
      </c>
      <c r="P20" s="177">
        <v>1.38</v>
      </c>
      <c r="Q20" s="177">
        <v>0.21</v>
      </c>
      <c r="R20" s="177">
        <v>0.42</v>
      </c>
      <c r="S20" s="177">
        <v>0.27</v>
      </c>
      <c r="T20" s="177">
        <v>0</v>
      </c>
      <c r="U20" s="177">
        <v>2.08</v>
      </c>
      <c r="V20" s="177">
        <v>0.18</v>
      </c>
      <c r="W20" s="177">
        <v>0.41</v>
      </c>
      <c r="X20" s="177">
        <v>1.46</v>
      </c>
      <c r="Y20" s="177">
        <v>0</v>
      </c>
      <c r="Z20" s="177">
        <v>2.5099999999999998</v>
      </c>
      <c r="AA20" s="177">
        <v>0.89</v>
      </c>
      <c r="AB20" s="177">
        <v>0</v>
      </c>
      <c r="AC20" s="177">
        <v>12.92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24.22</v>
      </c>
      <c r="K21" s="177">
        <v>0.3</v>
      </c>
      <c r="L21" s="177">
        <v>18.690000000000001</v>
      </c>
      <c r="M21" s="177">
        <v>0.91</v>
      </c>
      <c r="N21" s="177">
        <v>1.17</v>
      </c>
      <c r="O21" s="177">
        <v>0</v>
      </c>
      <c r="P21" s="177">
        <v>1.38</v>
      </c>
      <c r="Q21" s="177">
        <v>0.21</v>
      </c>
      <c r="R21" s="177">
        <v>0.42</v>
      </c>
      <c r="S21" s="177">
        <v>0.27</v>
      </c>
      <c r="T21" s="177">
        <v>0</v>
      </c>
      <c r="U21" s="177">
        <v>2.08</v>
      </c>
      <c r="V21" s="177">
        <v>0.18</v>
      </c>
      <c r="W21" s="177">
        <v>0.41</v>
      </c>
      <c r="X21" s="177">
        <v>1.46</v>
      </c>
      <c r="Y21" s="177">
        <v>0</v>
      </c>
      <c r="Z21" s="177">
        <v>2.5099999999999998</v>
      </c>
      <c r="AA21" s="177">
        <v>0.89</v>
      </c>
      <c r="AB21" s="177">
        <v>0</v>
      </c>
      <c r="AC21" s="177">
        <v>12.92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24.22</v>
      </c>
      <c r="K22" s="177">
        <v>0.3</v>
      </c>
      <c r="L22" s="177">
        <v>18.690000000000001</v>
      </c>
      <c r="M22" s="177">
        <v>0.91</v>
      </c>
      <c r="N22" s="177">
        <v>1.17</v>
      </c>
      <c r="O22" s="177">
        <v>0</v>
      </c>
      <c r="P22" s="177">
        <v>1.38</v>
      </c>
      <c r="Q22" s="177">
        <v>0.21</v>
      </c>
      <c r="R22" s="177">
        <v>0.42</v>
      </c>
      <c r="S22" s="177">
        <v>0.27</v>
      </c>
      <c r="T22" s="177">
        <v>0</v>
      </c>
      <c r="U22" s="177">
        <v>2.08</v>
      </c>
      <c r="V22" s="177">
        <v>0.18</v>
      </c>
      <c r="W22" s="177">
        <v>0.41</v>
      </c>
      <c r="X22" s="177">
        <v>1.46</v>
      </c>
      <c r="Y22" s="177">
        <v>0</v>
      </c>
      <c r="Z22" s="177">
        <v>2.5099999999999998</v>
      </c>
      <c r="AA22" s="177">
        <v>0.89</v>
      </c>
      <c r="AB22" s="177">
        <v>0</v>
      </c>
      <c r="AC22" s="177">
        <v>12.92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11.6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24.22</v>
      </c>
      <c r="K23" s="177">
        <v>0.3</v>
      </c>
      <c r="L23" s="177">
        <v>18.690000000000001</v>
      </c>
      <c r="M23" s="177">
        <v>0.91</v>
      </c>
      <c r="N23" s="177">
        <v>1.17</v>
      </c>
      <c r="O23" s="177">
        <v>0</v>
      </c>
      <c r="P23" s="177">
        <v>1.38</v>
      </c>
      <c r="Q23" s="177">
        <v>0.21</v>
      </c>
      <c r="R23" s="177">
        <v>0.42</v>
      </c>
      <c r="S23" s="177">
        <v>0.27</v>
      </c>
      <c r="T23" s="177">
        <v>0</v>
      </c>
      <c r="U23" s="177">
        <v>2.08</v>
      </c>
      <c r="V23" s="177">
        <v>0.18</v>
      </c>
      <c r="W23" s="177">
        <v>0.41</v>
      </c>
      <c r="X23" s="177">
        <v>1.46</v>
      </c>
      <c r="Y23" s="177">
        <v>0</v>
      </c>
      <c r="Z23" s="177">
        <v>2.5099999999999998</v>
      </c>
      <c r="AA23" s="177">
        <v>0.89</v>
      </c>
      <c r="AB23" s="177">
        <v>0</v>
      </c>
      <c r="AC23" s="177">
        <v>12.92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11.6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24.22</v>
      </c>
      <c r="K24" s="177">
        <v>0.3</v>
      </c>
      <c r="L24" s="177">
        <v>18.690000000000001</v>
      </c>
      <c r="M24" s="177">
        <v>0.91</v>
      </c>
      <c r="N24" s="177">
        <v>1.17</v>
      </c>
      <c r="O24" s="177">
        <v>0</v>
      </c>
      <c r="P24" s="177">
        <v>1.38</v>
      </c>
      <c r="Q24" s="177">
        <v>0.21</v>
      </c>
      <c r="R24" s="177">
        <v>0.42</v>
      </c>
      <c r="S24" s="177">
        <v>0.27</v>
      </c>
      <c r="T24" s="177">
        <v>0</v>
      </c>
      <c r="U24" s="177">
        <v>2.08</v>
      </c>
      <c r="V24" s="177">
        <v>0.18</v>
      </c>
      <c r="W24" s="177">
        <v>0.41</v>
      </c>
      <c r="X24" s="177">
        <v>1.46</v>
      </c>
      <c r="Y24" s="177">
        <v>0</v>
      </c>
      <c r="Z24" s="177">
        <v>2.5099999999999998</v>
      </c>
      <c r="AA24" s="177">
        <v>0.89</v>
      </c>
      <c r="AB24" s="177">
        <v>0</v>
      </c>
      <c r="AC24" s="177">
        <v>12.92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11.6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24.22</v>
      </c>
      <c r="K25" s="177">
        <v>0.3</v>
      </c>
      <c r="L25" s="177">
        <v>18.690000000000001</v>
      </c>
      <c r="M25" s="177">
        <v>0.91</v>
      </c>
      <c r="N25" s="177">
        <v>1.17</v>
      </c>
      <c r="O25" s="177">
        <v>0</v>
      </c>
      <c r="P25" s="177">
        <v>1.38</v>
      </c>
      <c r="Q25" s="177">
        <v>0.21</v>
      </c>
      <c r="R25" s="177">
        <v>0.42</v>
      </c>
      <c r="S25" s="177">
        <v>0.27</v>
      </c>
      <c r="T25" s="177">
        <v>0</v>
      </c>
      <c r="U25" s="177">
        <v>2.08</v>
      </c>
      <c r="V25" s="177">
        <v>0.18</v>
      </c>
      <c r="W25" s="177">
        <v>0.41</v>
      </c>
      <c r="X25" s="177">
        <v>1.46</v>
      </c>
      <c r="Y25" s="177">
        <v>0</v>
      </c>
      <c r="Z25" s="177">
        <v>2.5099999999999998</v>
      </c>
      <c r="AA25" s="177">
        <v>0.89</v>
      </c>
      <c r="AB25" s="177">
        <v>0</v>
      </c>
      <c r="AC25" s="177">
        <v>12.92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11.6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24.22</v>
      </c>
      <c r="K26" s="177">
        <v>0.3</v>
      </c>
      <c r="L26" s="177">
        <v>18.690000000000001</v>
      </c>
      <c r="M26" s="177">
        <v>0.91</v>
      </c>
      <c r="N26" s="177">
        <v>1.17</v>
      </c>
      <c r="O26" s="177">
        <v>0</v>
      </c>
      <c r="P26" s="177">
        <v>1.38</v>
      </c>
      <c r="Q26" s="177">
        <v>0.21</v>
      </c>
      <c r="R26" s="177">
        <v>0.42</v>
      </c>
      <c r="S26" s="177">
        <v>0.27</v>
      </c>
      <c r="T26" s="177">
        <v>0</v>
      </c>
      <c r="U26" s="177">
        <v>2.08</v>
      </c>
      <c r="V26" s="177">
        <v>0.18</v>
      </c>
      <c r="W26" s="177">
        <v>0.41</v>
      </c>
      <c r="X26" s="177">
        <v>1.46</v>
      </c>
      <c r="Y26" s="177">
        <v>0</v>
      </c>
      <c r="Z26" s="177">
        <v>2.5099999999999998</v>
      </c>
      <c r="AA26" s="177">
        <v>0.89</v>
      </c>
      <c r="AB26" s="177">
        <v>0</v>
      </c>
      <c r="AC26" s="177">
        <v>12.92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11.27</v>
      </c>
      <c r="E27" s="177">
        <v>0</v>
      </c>
      <c r="F27" s="177">
        <v>0</v>
      </c>
      <c r="G27" s="177">
        <v>19.989999999999998</v>
      </c>
      <c r="H27" s="177">
        <v>0</v>
      </c>
      <c r="I27" s="177">
        <v>0</v>
      </c>
      <c r="J27" s="177">
        <v>24.22</v>
      </c>
      <c r="K27" s="177">
        <v>0.3</v>
      </c>
      <c r="L27" s="177">
        <v>18.690000000000001</v>
      </c>
      <c r="M27" s="177">
        <v>0.91</v>
      </c>
      <c r="N27" s="177">
        <v>1.17</v>
      </c>
      <c r="O27" s="177">
        <v>0</v>
      </c>
      <c r="P27" s="177">
        <v>1.38</v>
      </c>
      <c r="Q27" s="177">
        <v>0.21</v>
      </c>
      <c r="R27" s="177">
        <v>0.42</v>
      </c>
      <c r="S27" s="177">
        <v>0.27</v>
      </c>
      <c r="T27" s="177">
        <v>0</v>
      </c>
      <c r="U27" s="177">
        <v>2.08</v>
      </c>
      <c r="V27" s="177">
        <v>0.18</v>
      </c>
      <c r="W27" s="177">
        <v>0.41</v>
      </c>
      <c r="X27" s="177">
        <v>1.46</v>
      </c>
      <c r="Y27" s="177">
        <v>0</v>
      </c>
      <c r="Z27" s="177">
        <v>2.5099999999999998</v>
      </c>
      <c r="AA27" s="177">
        <v>0.89</v>
      </c>
      <c r="AB27" s="177">
        <v>0</v>
      </c>
      <c r="AC27" s="177">
        <v>12.92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11.27</v>
      </c>
      <c r="E28" s="177">
        <v>0</v>
      </c>
      <c r="F28" s="177">
        <v>0</v>
      </c>
      <c r="G28" s="177">
        <v>19.989999999999998</v>
      </c>
      <c r="H28" s="177">
        <v>0</v>
      </c>
      <c r="I28" s="177">
        <v>0</v>
      </c>
      <c r="J28" s="177">
        <v>24.22</v>
      </c>
      <c r="K28" s="177">
        <v>0.3</v>
      </c>
      <c r="L28" s="177">
        <v>18.690000000000001</v>
      </c>
      <c r="M28" s="177">
        <v>0.91</v>
      </c>
      <c r="N28" s="177">
        <v>1.17</v>
      </c>
      <c r="O28" s="177">
        <v>0</v>
      </c>
      <c r="P28" s="177">
        <v>1.38</v>
      </c>
      <c r="Q28" s="177">
        <v>0.21</v>
      </c>
      <c r="R28" s="177">
        <v>0.42</v>
      </c>
      <c r="S28" s="177">
        <v>0.27</v>
      </c>
      <c r="T28" s="177">
        <v>0</v>
      </c>
      <c r="U28" s="177">
        <v>2.08</v>
      </c>
      <c r="V28" s="177">
        <v>0.18</v>
      </c>
      <c r="W28" s="177">
        <v>0.41</v>
      </c>
      <c r="X28" s="177">
        <v>1.46</v>
      </c>
      <c r="Y28" s="177">
        <v>0</v>
      </c>
      <c r="Z28" s="177">
        <v>2.5099999999999998</v>
      </c>
      <c r="AA28" s="177">
        <v>0.89</v>
      </c>
      <c r="AB28" s="177">
        <v>0</v>
      </c>
      <c r="AC28" s="177">
        <v>12.92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11.27</v>
      </c>
      <c r="E29" s="177">
        <v>0</v>
      </c>
      <c r="F29" s="177">
        <v>0</v>
      </c>
      <c r="G29" s="177">
        <v>19.989999999999998</v>
      </c>
      <c r="H29" s="177">
        <v>0</v>
      </c>
      <c r="I29" s="177">
        <v>0</v>
      </c>
      <c r="J29" s="177">
        <v>24.22</v>
      </c>
      <c r="K29" s="177">
        <v>0.3</v>
      </c>
      <c r="L29" s="177">
        <v>18.690000000000001</v>
      </c>
      <c r="M29" s="177">
        <v>0.91</v>
      </c>
      <c r="N29" s="177">
        <v>1.17</v>
      </c>
      <c r="O29" s="177">
        <v>0</v>
      </c>
      <c r="P29" s="177">
        <v>1.38</v>
      </c>
      <c r="Q29" s="177">
        <v>0.21</v>
      </c>
      <c r="R29" s="177">
        <v>0.42</v>
      </c>
      <c r="S29" s="177">
        <v>0.27</v>
      </c>
      <c r="T29" s="177">
        <v>0</v>
      </c>
      <c r="U29" s="177">
        <v>2.08</v>
      </c>
      <c r="V29" s="177">
        <v>0.18</v>
      </c>
      <c r="W29" s="177">
        <v>0.41</v>
      </c>
      <c r="X29" s="177">
        <v>1.46</v>
      </c>
      <c r="Y29" s="177">
        <v>0</v>
      </c>
      <c r="Z29" s="177">
        <v>2.5099999999999998</v>
      </c>
      <c r="AA29" s="177">
        <v>0.89</v>
      </c>
      <c r="AB29" s="177">
        <v>0</v>
      </c>
      <c r="AC29" s="177">
        <v>12.92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11.27</v>
      </c>
      <c r="E30" s="177">
        <v>0</v>
      </c>
      <c r="F30" s="177">
        <v>0</v>
      </c>
      <c r="G30" s="177">
        <v>19.989999999999998</v>
      </c>
      <c r="H30" s="177">
        <v>0</v>
      </c>
      <c r="I30" s="177">
        <v>0</v>
      </c>
      <c r="J30" s="177">
        <v>24.22</v>
      </c>
      <c r="K30" s="177">
        <v>4.55</v>
      </c>
      <c r="L30" s="177">
        <v>94.64</v>
      </c>
      <c r="M30" s="177">
        <v>0.91</v>
      </c>
      <c r="N30" s="177">
        <v>1.17</v>
      </c>
      <c r="O30" s="177">
        <v>0</v>
      </c>
      <c r="P30" s="177">
        <v>1.38</v>
      </c>
      <c r="Q30" s="177">
        <v>3.41</v>
      </c>
      <c r="R30" s="177">
        <v>0.42</v>
      </c>
      <c r="S30" s="177">
        <v>3.9</v>
      </c>
      <c r="T30" s="177">
        <v>0</v>
      </c>
      <c r="U30" s="177">
        <v>2.08</v>
      </c>
      <c r="V30" s="177">
        <v>0.18</v>
      </c>
      <c r="W30" s="177">
        <v>0.41</v>
      </c>
      <c r="X30" s="177">
        <v>1.46</v>
      </c>
      <c r="Y30" s="177">
        <v>0</v>
      </c>
      <c r="Z30" s="177">
        <v>2.5099999999999998</v>
      </c>
      <c r="AA30" s="177">
        <v>0.89</v>
      </c>
      <c r="AB30" s="177">
        <v>0</v>
      </c>
      <c r="AC30" s="177">
        <v>12.92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11.27</v>
      </c>
      <c r="E31" s="177">
        <v>0</v>
      </c>
      <c r="F31" s="177">
        <v>0</v>
      </c>
      <c r="G31" s="177">
        <v>19.989999999999998</v>
      </c>
      <c r="H31" s="177">
        <v>0</v>
      </c>
      <c r="I31" s="177">
        <v>0</v>
      </c>
      <c r="J31" s="177">
        <v>24.22</v>
      </c>
      <c r="K31" s="177">
        <v>4.57</v>
      </c>
      <c r="L31" s="177">
        <v>162.38999999999999</v>
      </c>
      <c r="M31" s="177">
        <v>0.91</v>
      </c>
      <c r="N31" s="177">
        <v>1.17</v>
      </c>
      <c r="O31" s="177">
        <v>0</v>
      </c>
      <c r="P31" s="177">
        <v>1.38</v>
      </c>
      <c r="Q31" s="177">
        <v>3.41</v>
      </c>
      <c r="R31" s="177">
        <v>0.42</v>
      </c>
      <c r="S31" s="177">
        <v>3.9</v>
      </c>
      <c r="T31" s="177">
        <v>0</v>
      </c>
      <c r="U31" s="177">
        <v>2.08</v>
      </c>
      <c r="V31" s="177">
        <v>0.18</v>
      </c>
      <c r="W31" s="177">
        <v>0.41</v>
      </c>
      <c r="X31" s="177">
        <v>1.46</v>
      </c>
      <c r="Y31" s="177">
        <v>0</v>
      </c>
      <c r="Z31" s="177">
        <v>2.5099999999999998</v>
      </c>
      <c r="AA31" s="177">
        <v>0.78</v>
      </c>
      <c r="AB31" s="177">
        <v>0</v>
      </c>
      <c r="AC31" s="177">
        <v>12.92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11.27</v>
      </c>
      <c r="E32" s="177">
        <v>0</v>
      </c>
      <c r="F32" s="177">
        <v>0</v>
      </c>
      <c r="G32" s="177">
        <v>19.989999999999998</v>
      </c>
      <c r="H32" s="177">
        <v>0</v>
      </c>
      <c r="I32" s="177">
        <v>0</v>
      </c>
      <c r="J32" s="177">
        <v>24.22</v>
      </c>
      <c r="K32" s="177">
        <v>4.57</v>
      </c>
      <c r="L32" s="177">
        <v>230.12</v>
      </c>
      <c r="M32" s="177">
        <v>0.91</v>
      </c>
      <c r="N32" s="177">
        <v>1.17</v>
      </c>
      <c r="O32" s="177">
        <v>0</v>
      </c>
      <c r="P32" s="177">
        <v>1.38</v>
      </c>
      <c r="Q32" s="177">
        <v>3.41</v>
      </c>
      <c r="R32" s="177">
        <v>0.42</v>
      </c>
      <c r="S32" s="177">
        <v>3.9</v>
      </c>
      <c r="T32" s="177">
        <v>0</v>
      </c>
      <c r="U32" s="177">
        <v>2.08</v>
      </c>
      <c r="V32" s="177">
        <v>0.18</v>
      </c>
      <c r="W32" s="177">
        <v>0.41</v>
      </c>
      <c r="X32" s="177">
        <v>1.46</v>
      </c>
      <c r="Y32" s="177">
        <v>0</v>
      </c>
      <c r="Z32" s="177">
        <v>2.5099999999999998</v>
      </c>
      <c r="AA32" s="177">
        <v>0.78</v>
      </c>
      <c r="AB32" s="177">
        <v>0</v>
      </c>
      <c r="AC32" s="177">
        <v>12.92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11.27</v>
      </c>
      <c r="E33" s="177">
        <v>0</v>
      </c>
      <c r="F33" s="177">
        <v>0</v>
      </c>
      <c r="G33" s="177">
        <v>19.989999999999998</v>
      </c>
      <c r="H33" s="177">
        <v>0</v>
      </c>
      <c r="I33" s="177">
        <v>0</v>
      </c>
      <c r="J33" s="177">
        <v>24.22</v>
      </c>
      <c r="K33" s="177">
        <v>4.57</v>
      </c>
      <c r="L33" s="177">
        <v>259.45</v>
      </c>
      <c r="M33" s="177">
        <v>0.91</v>
      </c>
      <c r="N33" s="177">
        <v>1.17</v>
      </c>
      <c r="O33" s="177">
        <v>0</v>
      </c>
      <c r="P33" s="177">
        <v>1.38</v>
      </c>
      <c r="Q33" s="177">
        <v>4.97</v>
      </c>
      <c r="R33" s="177">
        <v>7.88</v>
      </c>
      <c r="S33" s="177">
        <v>7.89</v>
      </c>
      <c r="T33" s="177">
        <v>0</v>
      </c>
      <c r="U33" s="177">
        <v>2.08</v>
      </c>
      <c r="V33" s="177">
        <v>5.57</v>
      </c>
      <c r="W33" s="177">
        <v>10.91</v>
      </c>
      <c r="X33" s="177">
        <v>33.64</v>
      </c>
      <c r="Y33" s="177">
        <v>0</v>
      </c>
      <c r="Z33" s="177">
        <v>43.82</v>
      </c>
      <c r="AA33" s="177">
        <v>18.91</v>
      </c>
      <c r="AB33" s="177">
        <v>0</v>
      </c>
      <c r="AC33" s="177">
        <v>12.92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11.27</v>
      </c>
      <c r="E34" s="177">
        <v>0</v>
      </c>
      <c r="F34" s="177">
        <v>0</v>
      </c>
      <c r="G34" s="177">
        <v>19.989999999999998</v>
      </c>
      <c r="H34" s="177">
        <v>0</v>
      </c>
      <c r="I34" s="177">
        <v>0</v>
      </c>
      <c r="J34" s="177">
        <v>24.22</v>
      </c>
      <c r="K34" s="177">
        <v>4.41</v>
      </c>
      <c r="L34" s="177">
        <v>270.77</v>
      </c>
      <c r="M34" s="177">
        <v>0.91</v>
      </c>
      <c r="N34" s="177">
        <v>1.17</v>
      </c>
      <c r="O34" s="177">
        <v>0</v>
      </c>
      <c r="P34" s="177">
        <v>1.38</v>
      </c>
      <c r="Q34" s="177">
        <v>4.97</v>
      </c>
      <c r="R34" s="177">
        <v>13.01</v>
      </c>
      <c r="S34" s="177">
        <v>7.89</v>
      </c>
      <c r="T34" s="177">
        <v>0</v>
      </c>
      <c r="U34" s="177">
        <v>2.08</v>
      </c>
      <c r="V34" s="177">
        <v>5.57</v>
      </c>
      <c r="W34" s="177">
        <v>10.91</v>
      </c>
      <c r="X34" s="177">
        <v>33.64</v>
      </c>
      <c r="Y34" s="177">
        <v>0</v>
      </c>
      <c r="Z34" s="177">
        <v>43.82</v>
      </c>
      <c r="AA34" s="177">
        <v>18.91</v>
      </c>
      <c r="AB34" s="177">
        <v>0</v>
      </c>
      <c r="AC34" s="177">
        <v>12.92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10.95</v>
      </c>
      <c r="E35" s="177">
        <v>0</v>
      </c>
      <c r="F35" s="177">
        <v>0</v>
      </c>
      <c r="G35" s="177">
        <v>19.989999999999998</v>
      </c>
      <c r="H35" s="177">
        <v>0</v>
      </c>
      <c r="I35" s="177">
        <v>0</v>
      </c>
      <c r="J35" s="177">
        <v>24.22</v>
      </c>
      <c r="K35" s="177">
        <v>4.41</v>
      </c>
      <c r="L35" s="177">
        <v>270.77</v>
      </c>
      <c r="M35" s="177">
        <v>0.91</v>
      </c>
      <c r="N35" s="177">
        <v>1.17</v>
      </c>
      <c r="O35" s="177">
        <v>0</v>
      </c>
      <c r="P35" s="177">
        <v>1.38</v>
      </c>
      <c r="Q35" s="177">
        <v>5</v>
      </c>
      <c r="R35" s="177">
        <v>13.01</v>
      </c>
      <c r="S35" s="177">
        <v>7.96</v>
      </c>
      <c r="T35" s="177">
        <v>0</v>
      </c>
      <c r="U35" s="177">
        <v>2.08</v>
      </c>
      <c r="V35" s="177">
        <v>5.57</v>
      </c>
      <c r="W35" s="177">
        <v>10.91</v>
      </c>
      <c r="X35" s="177">
        <v>33.64</v>
      </c>
      <c r="Y35" s="177">
        <v>0</v>
      </c>
      <c r="Z35" s="177">
        <v>43.63</v>
      </c>
      <c r="AA35" s="177">
        <v>18.91</v>
      </c>
      <c r="AB35" s="177">
        <v>0</v>
      </c>
      <c r="AC35" s="177">
        <v>12.92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10.95</v>
      </c>
      <c r="E36" s="177">
        <v>0</v>
      </c>
      <c r="F36" s="177">
        <v>0</v>
      </c>
      <c r="G36" s="177">
        <v>19.989999999999998</v>
      </c>
      <c r="H36" s="177">
        <v>0</v>
      </c>
      <c r="I36" s="177">
        <v>0</v>
      </c>
      <c r="J36" s="177">
        <v>24.22</v>
      </c>
      <c r="K36" s="177">
        <v>4.41</v>
      </c>
      <c r="L36" s="177">
        <v>270.77</v>
      </c>
      <c r="M36" s="177">
        <v>0.91</v>
      </c>
      <c r="N36" s="177">
        <v>1.17</v>
      </c>
      <c r="O36" s="177">
        <v>0</v>
      </c>
      <c r="P36" s="177">
        <v>1.38</v>
      </c>
      <c r="Q36" s="177">
        <v>5</v>
      </c>
      <c r="R36" s="177">
        <v>13.01</v>
      </c>
      <c r="S36" s="177">
        <v>7.96</v>
      </c>
      <c r="T36" s="177">
        <v>0</v>
      </c>
      <c r="U36" s="177">
        <v>2.08</v>
      </c>
      <c r="V36" s="177">
        <v>5.57</v>
      </c>
      <c r="W36" s="177">
        <v>10.91</v>
      </c>
      <c r="X36" s="177">
        <v>33.64</v>
      </c>
      <c r="Y36" s="177">
        <v>0</v>
      </c>
      <c r="Z36" s="177">
        <v>43.63</v>
      </c>
      <c r="AA36" s="177">
        <v>18.91</v>
      </c>
      <c r="AB36" s="177">
        <v>0</v>
      </c>
      <c r="AC36" s="177">
        <v>12.92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10.95</v>
      </c>
      <c r="E37" s="177">
        <v>0</v>
      </c>
      <c r="F37" s="177">
        <v>0</v>
      </c>
      <c r="G37" s="177">
        <v>19.989999999999998</v>
      </c>
      <c r="H37" s="177">
        <v>0</v>
      </c>
      <c r="I37" s="177">
        <v>0</v>
      </c>
      <c r="J37" s="177">
        <v>24.22</v>
      </c>
      <c r="K37" s="177">
        <v>4.41</v>
      </c>
      <c r="L37" s="177">
        <v>270.77</v>
      </c>
      <c r="M37" s="177">
        <v>0.91</v>
      </c>
      <c r="N37" s="177">
        <v>1.17</v>
      </c>
      <c r="O37" s="177">
        <v>0</v>
      </c>
      <c r="P37" s="177">
        <v>1.38</v>
      </c>
      <c r="Q37" s="177">
        <v>4.99</v>
      </c>
      <c r="R37" s="177">
        <v>13.01</v>
      </c>
      <c r="S37" s="177">
        <v>8.0299999999999994</v>
      </c>
      <c r="T37" s="177">
        <v>0</v>
      </c>
      <c r="U37" s="177">
        <v>2.08</v>
      </c>
      <c r="V37" s="177">
        <v>5.57</v>
      </c>
      <c r="W37" s="177">
        <v>10.91</v>
      </c>
      <c r="X37" s="177">
        <v>33.64</v>
      </c>
      <c r="Y37" s="177">
        <v>0</v>
      </c>
      <c r="Z37" s="177">
        <v>43.63</v>
      </c>
      <c r="AA37" s="177">
        <v>18.91</v>
      </c>
      <c r="AB37" s="177">
        <v>0</v>
      </c>
      <c r="AC37" s="177">
        <v>12.92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10.95</v>
      </c>
      <c r="E38" s="177">
        <v>0</v>
      </c>
      <c r="F38" s="177">
        <v>0</v>
      </c>
      <c r="G38" s="177">
        <v>19.989999999999998</v>
      </c>
      <c r="H38" s="177">
        <v>0</v>
      </c>
      <c r="I38" s="177">
        <v>0</v>
      </c>
      <c r="J38" s="177">
        <v>24.22</v>
      </c>
      <c r="K38" s="177">
        <v>4.41</v>
      </c>
      <c r="L38" s="177">
        <v>270.77</v>
      </c>
      <c r="M38" s="177">
        <v>0.91</v>
      </c>
      <c r="N38" s="177">
        <v>1.17</v>
      </c>
      <c r="O38" s="177">
        <v>0</v>
      </c>
      <c r="P38" s="177">
        <v>1.38</v>
      </c>
      <c r="Q38" s="177">
        <v>4.99</v>
      </c>
      <c r="R38" s="177">
        <v>13.01</v>
      </c>
      <c r="S38" s="177">
        <v>8.0299999999999994</v>
      </c>
      <c r="T38" s="177">
        <v>0</v>
      </c>
      <c r="U38" s="177">
        <v>2.08</v>
      </c>
      <c r="V38" s="177">
        <v>5.57</v>
      </c>
      <c r="W38" s="177">
        <v>10.91</v>
      </c>
      <c r="X38" s="177">
        <v>33.64</v>
      </c>
      <c r="Y38" s="177">
        <v>0</v>
      </c>
      <c r="Z38" s="177">
        <v>43.63</v>
      </c>
      <c r="AA38" s="177">
        <v>18.91</v>
      </c>
      <c r="AB38" s="177">
        <v>0</v>
      </c>
      <c r="AC38" s="177">
        <v>12.92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19.989999999999998</v>
      </c>
      <c r="H39" s="177">
        <v>0</v>
      </c>
      <c r="I39" s="177">
        <v>0</v>
      </c>
      <c r="J39" s="177">
        <v>24.22</v>
      </c>
      <c r="K39" s="177">
        <v>4.57</v>
      </c>
      <c r="L39" s="177">
        <v>263.91000000000003</v>
      </c>
      <c r="M39" s="177">
        <v>0.91</v>
      </c>
      <c r="N39" s="177">
        <v>1.17</v>
      </c>
      <c r="O39" s="177">
        <v>0</v>
      </c>
      <c r="P39" s="177">
        <v>1.38</v>
      </c>
      <c r="Q39" s="177">
        <v>5.05</v>
      </c>
      <c r="R39" s="177">
        <v>13.01</v>
      </c>
      <c r="S39" s="177">
        <v>7.95</v>
      </c>
      <c r="T39" s="177">
        <v>0</v>
      </c>
      <c r="U39" s="177">
        <v>2.08</v>
      </c>
      <c r="V39" s="177">
        <v>5.57</v>
      </c>
      <c r="W39" s="177">
        <v>10.91</v>
      </c>
      <c r="X39" s="177">
        <v>33.64</v>
      </c>
      <c r="Y39" s="177">
        <v>0</v>
      </c>
      <c r="Z39" s="177">
        <v>43.63</v>
      </c>
      <c r="AA39" s="177">
        <v>18.91</v>
      </c>
      <c r="AB39" s="177">
        <v>0</v>
      </c>
      <c r="AC39" s="177">
        <v>12.92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19.989999999999998</v>
      </c>
      <c r="H40" s="177">
        <v>0</v>
      </c>
      <c r="I40" s="177">
        <v>0</v>
      </c>
      <c r="J40" s="177">
        <v>24.22</v>
      </c>
      <c r="K40" s="177">
        <v>4.57</v>
      </c>
      <c r="L40" s="177">
        <v>263.91000000000003</v>
      </c>
      <c r="M40" s="177">
        <v>0.91</v>
      </c>
      <c r="N40" s="177">
        <v>1.17</v>
      </c>
      <c r="O40" s="177">
        <v>0</v>
      </c>
      <c r="P40" s="177">
        <v>1.38</v>
      </c>
      <c r="Q40" s="177">
        <v>5.05</v>
      </c>
      <c r="R40" s="177">
        <v>13.01</v>
      </c>
      <c r="S40" s="177">
        <v>7.95</v>
      </c>
      <c r="T40" s="177">
        <v>0</v>
      </c>
      <c r="U40" s="177">
        <v>2.08</v>
      </c>
      <c r="V40" s="177">
        <v>5.57</v>
      </c>
      <c r="W40" s="177">
        <v>10.91</v>
      </c>
      <c r="X40" s="177">
        <v>33.64</v>
      </c>
      <c r="Y40" s="177">
        <v>0</v>
      </c>
      <c r="Z40" s="177">
        <v>43.63</v>
      </c>
      <c r="AA40" s="177">
        <v>18.91</v>
      </c>
      <c r="AB40" s="177">
        <v>0</v>
      </c>
      <c r="AC40" s="177">
        <v>12.92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19.989999999999998</v>
      </c>
      <c r="H41" s="177">
        <v>0</v>
      </c>
      <c r="I41" s="177">
        <v>0</v>
      </c>
      <c r="J41" s="177">
        <v>24.22</v>
      </c>
      <c r="K41" s="177">
        <v>4.57</v>
      </c>
      <c r="L41" s="177">
        <v>263.91000000000003</v>
      </c>
      <c r="M41" s="177">
        <v>0.91</v>
      </c>
      <c r="N41" s="177">
        <v>1.17</v>
      </c>
      <c r="O41" s="177">
        <v>0</v>
      </c>
      <c r="P41" s="177">
        <v>1.38</v>
      </c>
      <c r="Q41" s="177">
        <v>5.05</v>
      </c>
      <c r="R41" s="177">
        <v>13.01</v>
      </c>
      <c r="S41" s="177">
        <v>7.95</v>
      </c>
      <c r="T41" s="177">
        <v>0</v>
      </c>
      <c r="U41" s="177">
        <v>2.08</v>
      </c>
      <c r="V41" s="177">
        <v>5.57</v>
      </c>
      <c r="W41" s="177">
        <v>11.83</v>
      </c>
      <c r="X41" s="177">
        <v>33.64</v>
      </c>
      <c r="Y41" s="177">
        <v>0</v>
      </c>
      <c r="Z41" s="177">
        <v>43.63</v>
      </c>
      <c r="AA41" s="177">
        <v>18.91</v>
      </c>
      <c r="AB41" s="177">
        <v>0</v>
      </c>
      <c r="AC41" s="177">
        <v>12.92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10.63</v>
      </c>
      <c r="E42" s="177">
        <v>0</v>
      </c>
      <c r="F42" s="177">
        <v>0</v>
      </c>
      <c r="G42" s="177">
        <v>19.989999999999998</v>
      </c>
      <c r="H42" s="177">
        <v>0</v>
      </c>
      <c r="I42" s="177">
        <v>0</v>
      </c>
      <c r="J42" s="177">
        <v>24.22</v>
      </c>
      <c r="K42" s="177">
        <v>4.57</v>
      </c>
      <c r="L42" s="177">
        <v>263.91000000000003</v>
      </c>
      <c r="M42" s="177">
        <v>0.91</v>
      </c>
      <c r="N42" s="177">
        <v>1.17</v>
      </c>
      <c r="O42" s="177">
        <v>0</v>
      </c>
      <c r="P42" s="177">
        <v>1.38</v>
      </c>
      <c r="Q42" s="177">
        <v>5.05</v>
      </c>
      <c r="R42" s="177">
        <v>13.01</v>
      </c>
      <c r="S42" s="177">
        <v>7.95</v>
      </c>
      <c r="T42" s="177">
        <v>0</v>
      </c>
      <c r="U42" s="177">
        <v>2.08</v>
      </c>
      <c r="V42" s="177">
        <v>5.57</v>
      </c>
      <c r="W42" s="177">
        <v>11.83</v>
      </c>
      <c r="X42" s="177">
        <v>33.64</v>
      </c>
      <c r="Y42" s="177">
        <v>0</v>
      </c>
      <c r="Z42" s="177">
        <v>43.63</v>
      </c>
      <c r="AA42" s="177">
        <v>18.91</v>
      </c>
      <c r="AB42" s="177">
        <v>0</v>
      </c>
      <c r="AC42" s="177">
        <v>12.92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10.63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24.22</v>
      </c>
      <c r="K43" s="177">
        <v>4.57</v>
      </c>
      <c r="L43" s="177">
        <v>263</v>
      </c>
      <c r="M43" s="177">
        <v>0.91</v>
      </c>
      <c r="N43" s="177">
        <v>1.17</v>
      </c>
      <c r="O43" s="177">
        <v>0</v>
      </c>
      <c r="P43" s="177">
        <v>1.38</v>
      </c>
      <c r="Q43" s="177">
        <v>6.31</v>
      </c>
      <c r="R43" s="177">
        <v>13.01</v>
      </c>
      <c r="S43" s="177">
        <v>7.88</v>
      </c>
      <c r="T43" s="177">
        <v>0</v>
      </c>
      <c r="U43" s="177">
        <v>2.08</v>
      </c>
      <c r="V43" s="177">
        <v>0.37</v>
      </c>
      <c r="W43" s="177">
        <v>11.93</v>
      </c>
      <c r="X43" s="177">
        <v>33.64</v>
      </c>
      <c r="Y43" s="177">
        <v>0</v>
      </c>
      <c r="Z43" s="177">
        <v>43.82</v>
      </c>
      <c r="AA43" s="177">
        <v>18.96</v>
      </c>
      <c r="AB43" s="177">
        <v>0</v>
      </c>
      <c r="AC43" s="177">
        <v>12.92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10.63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24.22</v>
      </c>
      <c r="K44" s="177">
        <v>4.57</v>
      </c>
      <c r="L44" s="177">
        <v>263</v>
      </c>
      <c r="M44" s="177">
        <v>0.91</v>
      </c>
      <c r="N44" s="177">
        <v>1.17</v>
      </c>
      <c r="O44" s="177">
        <v>0</v>
      </c>
      <c r="P44" s="177">
        <v>1.38</v>
      </c>
      <c r="Q44" s="177">
        <v>6.31</v>
      </c>
      <c r="R44" s="177">
        <v>13.01</v>
      </c>
      <c r="S44" s="177">
        <v>7.88</v>
      </c>
      <c r="T44" s="177">
        <v>0</v>
      </c>
      <c r="U44" s="177">
        <v>2.08</v>
      </c>
      <c r="V44" s="177">
        <v>0.37</v>
      </c>
      <c r="W44" s="177">
        <v>11.82</v>
      </c>
      <c r="X44" s="177">
        <v>33.64</v>
      </c>
      <c r="Y44" s="177">
        <v>0</v>
      </c>
      <c r="Z44" s="177">
        <v>43.82</v>
      </c>
      <c r="AA44" s="177">
        <v>18.96</v>
      </c>
      <c r="AB44" s="177">
        <v>0</v>
      </c>
      <c r="AC44" s="177">
        <v>12.92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10.63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24.22</v>
      </c>
      <c r="K45" s="177">
        <v>4.57</v>
      </c>
      <c r="L45" s="177">
        <v>263</v>
      </c>
      <c r="M45" s="177">
        <v>0.91</v>
      </c>
      <c r="N45" s="177">
        <v>1.17</v>
      </c>
      <c r="O45" s="177">
        <v>0</v>
      </c>
      <c r="P45" s="177">
        <v>1.38</v>
      </c>
      <c r="Q45" s="177">
        <v>6.31</v>
      </c>
      <c r="R45" s="177">
        <v>13.01</v>
      </c>
      <c r="S45" s="177">
        <v>7.88</v>
      </c>
      <c r="T45" s="177">
        <v>0</v>
      </c>
      <c r="U45" s="177">
        <v>2.08</v>
      </c>
      <c r="V45" s="177">
        <v>0.37</v>
      </c>
      <c r="W45" s="177">
        <v>11.82</v>
      </c>
      <c r="X45" s="177">
        <v>33.64</v>
      </c>
      <c r="Y45" s="177">
        <v>0</v>
      </c>
      <c r="Z45" s="177">
        <v>43.82</v>
      </c>
      <c r="AA45" s="177">
        <v>18.96</v>
      </c>
      <c r="AB45" s="177">
        <v>0</v>
      </c>
      <c r="AC45" s="177">
        <v>12.92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10.63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24.22</v>
      </c>
      <c r="K46" s="177">
        <v>4.57</v>
      </c>
      <c r="L46" s="177">
        <v>263</v>
      </c>
      <c r="M46" s="177">
        <v>0.91</v>
      </c>
      <c r="N46" s="177">
        <v>1.17</v>
      </c>
      <c r="O46" s="177">
        <v>0</v>
      </c>
      <c r="P46" s="177">
        <v>1.38</v>
      </c>
      <c r="Q46" s="177">
        <v>6.31</v>
      </c>
      <c r="R46" s="177">
        <v>13.01</v>
      </c>
      <c r="S46" s="177">
        <v>7.88</v>
      </c>
      <c r="T46" s="177">
        <v>0</v>
      </c>
      <c r="U46" s="177">
        <v>2.08</v>
      </c>
      <c r="V46" s="177">
        <v>0.37</v>
      </c>
      <c r="W46" s="177">
        <v>11.82</v>
      </c>
      <c r="X46" s="177">
        <v>33.64</v>
      </c>
      <c r="Y46" s="177">
        <v>0</v>
      </c>
      <c r="Z46" s="177">
        <v>43.82</v>
      </c>
      <c r="AA46" s="177">
        <v>18.96</v>
      </c>
      <c r="AB46" s="177">
        <v>0</v>
      </c>
      <c r="AC46" s="177">
        <v>12.92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10.63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4.57</v>
      </c>
      <c r="L47" s="177">
        <v>270.76</v>
      </c>
      <c r="M47" s="177">
        <v>0.91</v>
      </c>
      <c r="N47" s="177">
        <v>1.17</v>
      </c>
      <c r="O47" s="177">
        <v>0</v>
      </c>
      <c r="P47" s="177">
        <v>1.38</v>
      </c>
      <c r="Q47" s="177">
        <v>6.31</v>
      </c>
      <c r="R47" s="177">
        <v>13.01</v>
      </c>
      <c r="S47" s="177">
        <v>8.1</v>
      </c>
      <c r="T47" s="177">
        <v>0</v>
      </c>
      <c r="U47" s="177">
        <v>2.08</v>
      </c>
      <c r="V47" s="177">
        <v>0.37</v>
      </c>
      <c r="W47" s="177">
        <v>11.82</v>
      </c>
      <c r="X47" s="177">
        <v>33.64</v>
      </c>
      <c r="Y47" s="177">
        <v>0</v>
      </c>
      <c r="Z47" s="177">
        <v>43.82</v>
      </c>
      <c r="AA47" s="177">
        <v>18.96</v>
      </c>
      <c r="AB47" s="177">
        <v>0</v>
      </c>
      <c r="AC47" s="177">
        <v>12.92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10.63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4.57</v>
      </c>
      <c r="L48" s="177">
        <v>270.76</v>
      </c>
      <c r="M48" s="177">
        <v>0.91</v>
      </c>
      <c r="N48" s="177">
        <v>1.17</v>
      </c>
      <c r="O48" s="177">
        <v>0</v>
      </c>
      <c r="P48" s="177">
        <v>1.38</v>
      </c>
      <c r="Q48" s="177">
        <v>6.31</v>
      </c>
      <c r="R48" s="177">
        <v>13.01</v>
      </c>
      <c r="S48" s="177">
        <v>8.1</v>
      </c>
      <c r="T48" s="177">
        <v>0</v>
      </c>
      <c r="U48" s="177">
        <v>2.08</v>
      </c>
      <c r="V48" s="177">
        <v>0.37</v>
      </c>
      <c r="W48" s="177">
        <v>11.82</v>
      </c>
      <c r="X48" s="177">
        <v>33.64</v>
      </c>
      <c r="Y48" s="177">
        <v>0</v>
      </c>
      <c r="Z48" s="177">
        <v>43.82</v>
      </c>
      <c r="AA48" s="177">
        <v>18.96</v>
      </c>
      <c r="AB48" s="177">
        <v>0</v>
      </c>
      <c r="AC48" s="177">
        <v>12.92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10.63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4.5599999999999996</v>
      </c>
      <c r="L49" s="177">
        <v>270.76</v>
      </c>
      <c r="M49" s="177">
        <v>0.91</v>
      </c>
      <c r="N49" s="177">
        <v>1.17</v>
      </c>
      <c r="O49" s="177">
        <v>0</v>
      </c>
      <c r="P49" s="177">
        <v>1.38</v>
      </c>
      <c r="Q49" s="177">
        <v>3.41</v>
      </c>
      <c r="R49" s="177">
        <v>13.01</v>
      </c>
      <c r="S49" s="177">
        <v>4.2300000000000004</v>
      </c>
      <c r="T49" s="177">
        <v>0</v>
      </c>
      <c r="U49" s="177">
        <v>2.08</v>
      </c>
      <c r="V49" s="177">
        <v>3.58</v>
      </c>
      <c r="W49" s="177">
        <v>11.74</v>
      </c>
      <c r="X49" s="177">
        <v>32.67</v>
      </c>
      <c r="Y49" s="177">
        <v>0</v>
      </c>
      <c r="Z49" s="177">
        <v>4.26</v>
      </c>
      <c r="AA49" s="177">
        <v>1.5</v>
      </c>
      <c r="AB49" s="177">
        <v>0</v>
      </c>
      <c r="AC49" s="177">
        <v>12.92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10.63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4.57</v>
      </c>
      <c r="L50" s="177">
        <v>270.76</v>
      </c>
      <c r="M50" s="177">
        <v>0.91</v>
      </c>
      <c r="N50" s="177">
        <v>1.17</v>
      </c>
      <c r="O50" s="177">
        <v>0</v>
      </c>
      <c r="P50" s="177">
        <v>1.38</v>
      </c>
      <c r="Q50" s="177">
        <v>6.31</v>
      </c>
      <c r="R50" s="177">
        <v>13.01</v>
      </c>
      <c r="S50" s="177">
        <v>8.1</v>
      </c>
      <c r="T50" s="177">
        <v>0</v>
      </c>
      <c r="U50" s="177">
        <v>2.08</v>
      </c>
      <c r="V50" s="177">
        <v>3.58</v>
      </c>
      <c r="W50" s="177">
        <v>11.74</v>
      </c>
      <c r="X50" s="177">
        <v>32.67</v>
      </c>
      <c r="Y50" s="177">
        <v>0</v>
      </c>
      <c r="Z50" s="177">
        <v>30.56</v>
      </c>
      <c r="AA50" s="177">
        <v>19.21</v>
      </c>
      <c r="AB50" s="177">
        <v>0</v>
      </c>
      <c r="AC50" s="177">
        <v>12.92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4.57</v>
      </c>
      <c r="L51" s="177">
        <v>270.62</v>
      </c>
      <c r="M51" s="177">
        <v>0.91</v>
      </c>
      <c r="N51" s="177">
        <v>1.17</v>
      </c>
      <c r="O51" s="177">
        <v>0</v>
      </c>
      <c r="P51" s="177">
        <v>1.38</v>
      </c>
      <c r="Q51" s="177">
        <v>3.41</v>
      </c>
      <c r="R51" s="177">
        <v>13.01</v>
      </c>
      <c r="S51" s="177">
        <v>4.2300000000000004</v>
      </c>
      <c r="T51" s="177">
        <v>0</v>
      </c>
      <c r="U51" s="177">
        <v>2.08</v>
      </c>
      <c r="V51" s="177">
        <v>3.58</v>
      </c>
      <c r="W51" s="177">
        <v>11.74</v>
      </c>
      <c r="X51" s="177">
        <v>32.67</v>
      </c>
      <c r="Y51" s="177">
        <v>0</v>
      </c>
      <c r="Z51" s="177">
        <v>43.82</v>
      </c>
      <c r="AA51" s="177">
        <v>19.93</v>
      </c>
      <c r="AB51" s="177">
        <v>0</v>
      </c>
      <c r="AC51" s="177">
        <v>12.92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4.57</v>
      </c>
      <c r="L52" s="177">
        <v>270.76</v>
      </c>
      <c r="M52" s="177">
        <v>0.91</v>
      </c>
      <c r="N52" s="177">
        <v>1.17</v>
      </c>
      <c r="O52" s="177">
        <v>0</v>
      </c>
      <c r="P52" s="177">
        <v>1.38</v>
      </c>
      <c r="Q52" s="177">
        <v>3.41</v>
      </c>
      <c r="R52" s="177">
        <v>13.01</v>
      </c>
      <c r="S52" s="177">
        <v>4.2300000000000004</v>
      </c>
      <c r="T52" s="177">
        <v>0</v>
      </c>
      <c r="U52" s="177">
        <v>2.08</v>
      </c>
      <c r="V52" s="177">
        <v>3.58</v>
      </c>
      <c r="W52" s="177">
        <v>11.74</v>
      </c>
      <c r="X52" s="177">
        <v>32.67</v>
      </c>
      <c r="Y52" s="177">
        <v>0</v>
      </c>
      <c r="Z52" s="177">
        <v>43.82</v>
      </c>
      <c r="AA52" s="177">
        <v>19.93</v>
      </c>
      <c r="AB52" s="177">
        <v>0</v>
      </c>
      <c r="AC52" s="177">
        <v>13.12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4.57</v>
      </c>
      <c r="L53" s="177">
        <v>266.02999999999997</v>
      </c>
      <c r="M53" s="177">
        <v>0.91</v>
      </c>
      <c r="N53" s="177">
        <v>1.17</v>
      </c>
      <c r="O53" s="177">
        <v>0</v>
      </c>
      <c r="P53" s="177">
        <v>1.38</v>
      </c>
      <c r="Q53" s="177">
        <v>6.31</v>
      </c>
      <c r="R53" s="177">
        <v>13.01</v>
      </c>
      <c r="S53" s="177">
        <v>8.1</v>
      </c>
      <c r="T53" s="177">
        <v>0</v>
      </c>
      <c r="U53" s="177">
        <v>2.08</v>
      </c>
      <c r="V53" s="177">
        <v>0.12</v>
      </c>
      <c r="W53" s="177">
        <v>11.74</v>
      </c>
      <c r="X53" s="177">
        <v>1.46</v>
      </c>
      <c r="Y53" s="177">
        <v>0</v>
      </c>
      <c r="Z53" s="177">
        <v>43.82</v>
      </c>
      <c r="AA53" s="177">
        <v>19.93</v>
      </c>
      <c r="AB53" s="177">
        <v>0</v>
      </c>
      <c r="AC53" s="177">
        <v>13.12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4.57</v>
      </c>
      <c r="L54" s="177">
        <v>266.02999999999997</v>
      </c>
      <c r="M54" s="177">
        <v>0.91</v>
      </c>
      <c r="N54" s="177">
        <v>1.17</v>
      </c>
      <c r="O54" s="177">
        <v>0</v>
      </c>
      <c r="P54" s="177">
        <v>1.38</v>
      </c>
      <c r="Q54" s="177">
        <v>6.31</v>
      </c>
      <c r="R54" s="177">
        <v>13.01</v>
      </c>
      <c r="S54" s="177">
        <v>8.1</v>
      </c>
      <c r="T54" s="177">
        <v>0</v>
      </c>
      <c r="U54" s="177">
        <v>2.08</v>
      </c>
      <c r="V54" s="177">
        <v>0.12</v>
      </c>
      <c r="W54" s="177">
        <v>11.74</v>
      </c>
      <c r="X54" s="177">
        <v>1.46</v>
      </c>
      <c r="Y54" s="177">
        <v>0</v>
      </c>
      <c r="Z54" s="177">
        <v>43.82</v>
      </c>
      <c r="AA54" s="177">
        <v>19.93</v>
      </c>
      <c r="AB54" s="177">
        <v>0</v>
      </c>
      <c r="AC54" s="177">
        <v>0.46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4.57</v>
      </c>
      <c r="L55" s="177">
        <v>266.02999999999997</v>
      </c>
      <c r="M55" s="177">
        <v>0.91</v>
      </c>
      <c r="N55" s="177">
        <v>1.17</v>
      </c>
      <c r="O55" s="177">
        <v>0</v>
      </c>
      <c r="P55" s="177">
        <v>1.38</v>
      </c>
      <c r="Q55" s="177">
        <v>3.41</v>
      </c>
      <c r="R55" s="177">
        <v>13.01</v>
      </c>
      <c r="S55" s="177">
        <v>4.2300000000000004</v>
      </c>
      <c r="T55" s="177">
        <v>0</v>
      </c>
      <c r="U55" s="177">
        <v>2.08</v>
      </c>
      <c r="V55" s="177">
        <v>0.12</v>
      </c>
      <c r="W55" s="177">
        <v>11.74</v>
      </c>
      <c r="X55" s="177">
        <v>1.46</v>
      </c>
      <c r="Y55" s="177">
        <v>0</v>
      </c>
      <c r="Z55" s="177">
        <v>43.82</v>
      </c>
      <c r="AA55" s="177">
        <v>19.93</v>
      </c>
      <c r="AB55" s="177">
        <v>0</v>
      </c>
      <c r="AC55" s="177">
        <v>0.46</v>
      </c>
      <c r="AD55" s="177">
        <v>2.37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4.57</v>
      </c>
      <c r="L56" s="177">
        <v>266.02999999999997</v>
      </c>
      <c r="M56" s="177">
        <v>0.91</v>
      </c>
      <c r="N56" s="177">
        <v>1.17</v>
      </c>
      <c r="O56" s="177">
        <v>0</v>
      </c>
      <c r="P56" s="177">
        <v>1.38</v>
      </c>
      <c r="Q56" s="177">
        <v>3.41</v>
      </c>
      <c r="R56" s="177">
        <v>13.01</v>
      </c>
      <c r="S56" s="177">
        <v>4.2300000000000004</v>
      </c>
      <c r="T56" s="177">
        <v>0</v>
      </c>
      <c r="U56" s="177">
        <v>2.08</v>
      </c>
      <c r="V56" s="177">
        <v>0.12</v>
      </c>
      <c r="W56" s="177">
        <v>11.74</v>
      </c>
      <c r="X56" s="177">
        <v>1.46</v>
      </c>
      <c r="Y56" s="177">
        <v>0</v>
      </c>
      <c r="Z56" s="177">
        <v>43.82</v>
      </c>
      <c r="AA56" s="177">
        <v>19.93</v>
      </c>
      <c r="AB56" s="177">
        <v>0</v>
      </c>
      <c r="AC56" s="177">
        <v>0.46</v>
      </c>
      <c r="AD56" s="177">
        <v>2.37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4.57</v>
      </c>
      <c r="L57" s="177">
        <v>269.45999999999998</v>
      </c>
      <c r="M57" s="177">
        <v>0.91</v>
      </c>
      <c r="N57" s="177">
        <v>1.17</v>
      </c>
      <c r="O57" s="177">
        <v>0</v>
      </c>
      <c r="P57" s="177">
        <v>1.38</v>
      </c>
      <c r="Q57" s="177">
        <v>3.41</v>
      </c>
      <c r="R57" s="177">
        <v>13.01</v>
      </c>
      <c r="S57" s="177">
        <v>4.2300000000000004</v>
      </c>
      <c r="T57" s="177">
        <v>0</v>
      </c>
      <c r="U57" s="177">
        <v>2.08</v>
      </c>
      <c r="V57" s="177">
        <v>0.12</v>
      </c>
      <c r="W57" s="177">
        <v>11.74</v>
      </c>
      <c r="X57" s="177">
        <v>1.46</v>
      </c>
      <c r="Y57" s="177">
        <v>0</v>
      </c>
      <c r="Z57" s="177">
        <v>43.82</v>
      </c>
      <c r="AA57" s="177">
        <v>19.93</v>
      </c>
      <c r="AB57" s="177">
        <v>0</v>
      </c>
      <c r="AC57" s="177">
        <v>0.46</v>
      </c>
      <c r="AD57" s="177">
        <v>2.37</v>
      </c>
      <c r="AE57" s="177">
        <v>0</v>
      </c>
      <c r="AF57" s="177">
        <v>0</v>
      </c>
      <c r="AG57" s="177">
        <v>0</v>
      </c>
      <c r="AH57" s="177">
        <v>0</v>
      </c>
      <c r="AI57" s="177">
        <v>6.75</v>
      </c>
      <c r="AJ57" s="177">
        <v>0</v>
      </c>
      <c r="AK57" s="177">
        <v>25.83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4.57</v>
      </c>
      <c r="L58" s="177">
        <v>269.45999999999998</v>
      </c>
      <c r="M58" s="177">
        <v>0.91</v>
      </c>
      <c r="N58" s="177">
        <v>1.17</v>
      </c>
      <c r="O58" s="177">
        <v>0</v>
      </c>
      <c r="P58" s="177">
        <v>1.38</v>
      </c>
      <c r="Q58" s="177">
        <v>3.41</v>
      </c>
      <c r="R58" s="177">
        <v>9.14</v>
      </c>
      <c r="S58" s="177">
        <v>4.2300000000000004</v>
      </c>
      <c r="T58" s="177">
        <v>0</v>
      </c>
      <c r="U58" s="177">
        <v>2.08</v>
      </c>
      <c r="V58" s="177">
        <v>0.12</v>
      </c>
      <c r="W58" s="177">
        <v>11.74</v>
      </c>
      <c r="X58" s="177">
        <v>1.46</v>
      </c>
      <c r="Y58" s="177">
        <v>0</v>
      </c>
      <c r="Z58" s="177">
        <v>43.82</v>
      </c>
      <c r="AA58" s="177">
        <v>19.93</v>
      </c>
      <c r="AB58" s="177">
        <v>0</v>
      </c>
      <c r="AC58" s="177">
        <v>0.46</v>
      </c>
      <c r="AD58" s="177">
        <v>1.48</v>
      </c>
      <c r="AE58" s="177">
        <v>0</v>
      </c>
      <c r="AF58" s="177">
        <v>0</v>
      </c>
      <c r="AG58" s="177">
        <v>0</v>
      </c>
      <c r="AH58" s="177">
        <v>0</v>
      </c>
      <c r="AI58" s="177">
        <v>6.75</v>
      </c>
      <c r="AJ58" s="177">
        <v>0</v>
      </c>
      <c r="AK58" s="177">
        <v>25.83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8.44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4.57</v>
      </c>
      <c r="L59" s="177">
        <v>269.45999999999998</v>
      </c>
      <c r="M59" s="177">
        <v>0.91</v>
      </c>
      <c r="N59" s="177">
        <v>1.17</v>
      </c>
      <c r="O59" s="177">
        <v>0</v>
      </c>
      <c r="P59" s="177">
        <v>1.38</v>
      </c>
      <c r="Q59" s="177">
        <v>3.41</v>
      </c>
      <c r="R59" s="177">
        <v>9.14</v>
      </c>
      <c r="S59" s="177">
        <v>4.2300000000000004</v>
      </c>
      <c r="T59" s="177">
        <v>0</v>
      </c>
      <c r="U59" s="177">
        <v>2.08</v>
      </c>
      <c r="V59" s="177">
        <v>0.12</v>
      </c>
      <c r="W59" s="177">
        <v>11.74</v>
      </c>
      <c r="X59" s="177">
        <v>1.46</v>
      </c>
      <c r="Y59" s="177">
        <v>0</v>
      </c>
      <c r="Z59" s="177">
        <v>43.82</v>
      </c>
      <c r="AA59" s="177">
        <v>19.93</v>
      </c>
      <c r="AB59" s="177">
        <v>0</v>
      </c>
      <c r="AC59" s="177">
        <v>0.46</v>
      </c>
      <c r="AD59" s="177">
        <v>1.48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25.83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8.44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4.57</v>
      </c>
      <c r="L60" s="177">
        <v>269.45999999999998</v>
      </c>
      <c r="M60" s="177">
        <v>0.91</v>
      </c>
      <c r="N60" s="177">
        <v>1.17</v>
      </c>
      <c r="O60" s="177">
        <v>0</v>
      </c>
      <c r="P60" s="177">
        <v>1.38</v>
      </c>
      <c r="Q60" s="177">
        <v>3.41</v>
      </c>
      <c r="R60" s="177">
        <v>9.14</v>
      </c>
      <c r="S60" s="177">
        <v>4.2300000000000004</v>
      </c>
      <c r="T60" s="177">
        <v>0</v>
      </c>
      <c r="U60" s="177">
        <v>2.08</v>
      </c>
      <c r="V60" s="177">
        <v>0.12</v>
      </c>
      <c r="W60" s="177">
        <v>11.74</v>
      </c>
      <c r="X60" s="177">
        <v>1.46</v>
      </c>
      <c r="Y60" s="177">
        <v>0</v>
      </c>
      <c r="Z60" s="177">
        <v>43.82</v>
      </c>
      <c r="AA60" s="177">
        <v>19.93</v>
      </c>
      <c r="AB60" s="177">
        <v>0</v>
      </c>
      <c r="AC60" s="177">
        <v>0.46</v>
      </c>
      <c r="AD60" s="177">
        <v>1.48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25.83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8.44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4.57</v>
      </c>
      <c r="L61" s="177">
        <v>270.76</v>
      </c>
      <c r="M61" s="177">
        <v>0.91</v>
      </c>
      <c r="N61" s="177">
        <v>1.17</v>
      </c>
      <c r="O61" s="177">
        <v>0</v>
      </c>
      <c r="P61" s="177">
        <v>1.38</v>
      </c>
      <c r="Q61" s="177">
        <v>3.41</v>
      </c>
      <c r="R61" s="177">
        <v>9.14</v>
      </c>
      <c r="S61" s="177">
        <v>4.2300000000000004</v>
      </c>
      <c r="T61" s="177">
        <v>0</v>
      </c>
      <c r="U61" s="177">
        <v>2.08</v>
      </c>
      <c r="V61" s="177">
        <v>0.12</v>
      </c>
      <c r="W61" s="177">
        <v>10.69</v>
      </c>
      <c r="X61" s="177">
        <v>1.46</v>
      </c>
      <c r="Y61" s="177">
        <v>0</v>
      </c>
      <c r="Z61" s="177">
        <v>2.5099999999999998</v>
      </c>
      <c r="AA61" s="177">
        <v>19.93</v>
      </c>
      <c r="AB61" s="177">
        <v>0</v>
      </c>
      <c r="AC61" s="177">
        <v>0.46</v>
      </c>
      <c r="AD61" s="177">
        <v>1.48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33.950000000000003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8.44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4.58</v>
      </c>
      <c r="L62" s="177">
        <v>191.41</v>
      </c>
      <c r="M62" s="177">
        <v>0.91</v>
      </c>
      <c r="N62" s="177">
        <v>1.17</v>
      </c>
      <c r="O62" s="177">
        <v>0</v>
      </c>
      <c r="P62" s="177">
        <v>1.38</v>
      </c>
      <c r="Q62" s="177">
        <v>3.41</v>
      </c>
      <c r="R62" s="177">
        <v>0.42</v>
      </c>
      <c r="S62" s="177">
        <v>4.2300000000000004</v>
      </c>
      <c r="T62" s="177">
        <v>0</v>
      </c>
      <c r="U62" s="177">
        <v>2.08</v>
      </c>
      <c r="V62" s="177">
        <v>0.12</v>
      </c>
      <c r="W62" s="177">
        <v>0.41</v>
      </c>
      <c r="X62" s="177">
        <v>1.46</v>
      </c>
      <c r="Y62" s="177">
        <v>0</v>
      </c>
      <c r="Z62" s="177">
        <v>2.5099999999999998</v>
      </c>
      <c r="AA62" s="177">
        <v>0.89</v>
      </c>
      <c r="AB62" s="177">
        <v>0</v>
      </c>
      <c r="AC62" s="177">
        <v>0.46</v>
      </c>
      <c r="AD62" s="177">
        <v>1.48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33.950000000000003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10.15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4.57</v>
      </c>
      <c r="L63" s="177">
        <v>94.64</v>
      </c>
      <c r="M63" s="177">
        <v>0.91</v>
      </c>
      <c r="N63" s="177">
        <v>1.17</v>
      </c>
      <c r="O63" s="177">
        <v>0</v>
      </c>
      <c r="P63" s="177">
        <v>1.38</v>
      </c>
      <c r="Q63" s="177">
        <v>3.41</v>
      </c>
      <c r="R63" s="177">
        <v>0.42</v>
      </c>
      <c r="S63" s="177">
        <v>4.2300000000000004</v>
      </c>
      <c r="T63" s="177">
        <v>0</v>
      </c>
      <c r="U63" s="177">
        <v>2.08</v>
      </c>
      <c r="V63" s="177">
        <v>0.12</v>
      </c>
      <c r="W63" s="177">
        <v>0.4</v>
      </c>
      <c r="X63" s="177">
        <v>1.46</v>
      </c>
      <c r="Y63" s="177">
        <v>0</v>
      </c>
      <c r="Z63" s="177">
        <v>2.5099999999999998</v>
      </c>
      <c r="AA63" s="177">
        <v>0.89</v>
      </c>
      <c r="AB63" s="177">
        <v>0</v>
      </c>
      <c r="AC63" s="177">
        <v>0.87</v>
      </c>
      <c r="AD63" s="177">
        <v>1.48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33.950000000000003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4.57</v>
      </c>
      <c r="L64" s="177">
        <v>65.61</v>
      </c>
      <c r="M64" s="177">
        <v>0.91</v>
      </c>
      <c r="N64" s="177">
        <v>1.17</v>
      </c>
      <c r="O64" s="177">
        <v>0</v>
      </c>
      <c r="P64" s="177">
        <v>1.38</v>
      </c>
      <c r="Q64" s="177">
        <v>3.41</v>
      </c>
      <c r="R64" s="177">
        <v>0.42</v>
      </c>
      <c r="S64" s="177">
        <v>4.2300000000000004</v>
      </c>
      <c r="T64" s="177">
        <v>0</v>
      </c>
      <c r="U64" s="177">
        <v>2.08</v>
      </c>
      <c r="V64" s="177">
        <v>0.12</v>
      </c>
      <c r="W64" s="177">
        <v>0.4</v>
      </c>
      <c r="X64" s="177">
        <v>1.46</v>
      </c>
      <c r="Y64" s="177">
        <v>0</v>
      </c>
      <c r="Z64" s="177">
        <v>2.5099999999999998</v>
      </c>
      <c r="AA64" s="177">
        <v>0.89</v>
      </c>
      <c r="AB64" s="177">
        <v>0</v>
      </c>
      <c r="AC64" s="177">
        <v>12.46</v>
      </c>
      <c r="AD64" s="177">
        <v>2.08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37.01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4.57</v>
      </c>
      <c r="L65" s="177">
        <v>65.61</v>
      </c>
      <c r="M65" s="177">
        <v>0.91</v>
      </c>
      <c r="N65" s="177">
        <v>1.17</v>
      </c>
      <c r="O65" s="177">
        <v>0</v>
      </c>
      <c r="P65" s="177">
        <v>1.38</v>
      </c>
      <c r="Q65" s="177">
        <v>3.41</v>
      </c>
      <c r="R65" s="177">
        <v>0.42</v>
      </c>
      <c r="S65" s="177">
        <v>4.2300000000000004</v>
      </c>
      <c r="T65" s="177">
        <v>0</v>
      </c>
      <c r="U65" s="177">
        <v>2.08</v>
      </c>
      <c r="V65" s="177">
        <v>0.12</v>
      </c>
      <c r="W65" s="177">
        <v>0.4</v>
      </c>
      <c r="X65" s="177">
        <v>1.46</v>
      </c>
      <c r="Y65" s="177">
        <v>0</v>
      </c>
      <c r="Z65" s="177">
        <v>2.5099999999999998</v>
      </c>
      <c r="AA65" s="177">
        <v>0.89</v>
      </c>
      <c r="AB65" s="177">
        <v>0</v>
      </c>
      <c r="AC65" s="177">
        <v>0</v>
      </c>
      <c r="AD65" s="177">
        <v>10.98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37.01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4.57</v>
      </c>
      <c r="L66" s="177">
        <v>65.61</v>
      </c>
      <c r="M66" s="177">
        <v>0.91</v>
      </c>
      <c r="N66" s="177">
        <v>1.17</v>
      </c>
      <c r="O66" s="177">
        <v>0</v>
      </c>
      <c r="P66" s="177">
        <v>1.38</v>
      </c>
      <c r="Q66" s="177">
        <v>3.41</v>
      </c>
      <c r="R66" s="177">
        <v>0.42</v>
      </c>
      <c r="S66" s="177">
        <v>4.2300000000000004</v>
      </c>
      <c r="T66" s="177">
        <v>0</v>
      </c>
      <c r="U66" s="177">
        <v>2.08</v>
      </c>
      <c r="V66" s="177">
        <v>0.12</v>
      </c>
      <c r="W66" s="177">
        <v>0.4</v>
      </c>
      <c r="X66" s="177">
        <v>1.46</v>
      </c>
      <c r="Y66" s="177">
        <v>0</v>
      </c>
      <c r="Z66" s="177">
        <v>2.5099999999999998</v>
      </c>
      <c r="AA66" s="177">
        <v>0.89</v>
      </c>
      <c r="AB66" s="177">
        <v>0</v>
      </c>
      <c r="AC66" s="177">
        <v>0</v>
      </c>
      <c r="AD66" s="177">
        <v>10.98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37.01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4.57</v>
      </c>
      <c r="L67" s="177">
        <v>65.61</v>
      </c>
      <c r="M67" s="177">
        <v>0.91</v>
      </c>
      <c r="N67" s="177">
        <v>1.17</v>
      </c>
      <c r="O67" s="177">
        <v>0</v>
      </c>
      <c r="P67" s="177">
        <v>1.38</v>
      </c>
      <c r="Q67" s="177">
        <v>3.41</v>
      </c>
      <c r="R67" s="177">
        <v>0.42</v>
      </c>
      <c r="S67" s="177">
        <v>4.2300000000000004</v>
      </c>
      <c r="T67" s="177">
        <v>0</v>
      </c>
      <c r="U67" s="177">
        <v>2.08</v>
      </c>
      <c r="V67" s="177">
        <v>0.12</v>
      </c>
      <c r="W67" s="177">
        <v>0.4</v>
      </c>
      <c r="X67" s="177">
        <v>1.46</v>
      </c>
      <c r="Y67" s="177">
        <v>0</v>
      </c>
      <c r="Z67" s="177">
        <v>2.5099999999999998</v>
      </c>
      <c r="AA67" s="177">
        <v>0.89</v>
      </c>
      <c r="AB67" s="177">
        <v>0</v>
      </c>
      <c r="AC67" s="177">
        <v>0</v>
      </c>
      <c r="AD67" s="177">
        <v>10.98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38.31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4.57</v>
      </c>
      <c r="L68" s="177">
        <v>65.61</v>
      </c>
      <c r="M68" s="177">
        <v>0.91</v>
      </c>
      <c r="N68" s="177">
        <v>1.17</v>
      </c>
      <c r="O68" s="177">
        <v>0</v>
      </c>
      <c r="P68" s="177">
        <v>1.38</v>
      </c>
      <c r="Q68" s="177">
        <v>3.41</v>
      </c>
      <c r="R68" s="177">
        <v>0.42</v>
      </c>
      <c r="S68" s="177">
        <v>4.2300000000000004</v>
      </c>
      <c r="T68" s="177">
        <v>0</v>
      </c>
      <c r="U68" s="177">
        <v>2.08</v>
      </c>
      <c r="V68" s="177">
        <v>0.12</v>
      </c>
      <c r="W68" s="177">
        <v>0.4</v>
      </c>
      <c r="X68" s="177">
        <v>1.46</v>
      </c>
      <c r="Y68" s="177">
        <v>0</v>
      </c>
      <c r="Z68" s="177">
        <v>2.5099999999999998</v>
      </c>
      <c r="AA68" s="177">
        <v>0.89</v>
      </c>
      <c r="AB68" s="177">
        <v>0</v>
      </c>
      <c r="AC68" s="177">
        <v>0</v>
      </c>
      <c r="AD68" s="177">
        <v>10.98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38.31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4.57</v>
      </c>
      <c r="L69" s="177">
        <v>65.61</v>
      </c>
      <c r="M69" s="177">
        <v>0.91</v>
      </c>
      <c r="N69" s="177">
        <v>1.17</v>
      </c>
      <c r="O69" s="177">
        <v>0</v>
      </c>
      <c r="P69" s="177">
        <v>1.38</v>
      </c>
      <c r="Q69" s="177">
        <v>3.41</v>
      </c>
      <c r="R69" s="177">
        <v>0.42</v>
      </c>
      <c r="S69" s="177">
        <v>4.2300000000000004</v>
      </c>
      <c r="T69" s="177">
        <v>0</v>
      </c>
      <c r="U69" s="177">
        <v>2.08</v>
      </c>
      <c r="V69" s="177">
        <v>0.12</v>
      </c>
      <c r="W69" s="177">
        <v>0.4</v>
      </c>
      <c r="X69" s="177">
        <v>1.46</v>
      </c>
      <c r="Y69" s="177">
        <v>0</v>
      </c>
      <c r="Z69" s="177">
        <v>2.5099999999999998</v>
      </c>
      <c r="AA69" s="177">
        <v>0.89</v>
      </c>
      <c r="AB69" s="177">
        <v>0</v>
      </c>
      <c r="AC69" s="177">
        <v>13.12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38.31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4.57</v>
      </c>
      <c r="L70" s="177">
        <v>65.61</v>
      </c>
      <c r="M70" s="177">
        <v>0.91</v>
      </c>
      <c r="N70" s="177">
        <v>1.17</v>
      </c>
      <c r="O70" s="177">
        <v>0</v>
      </c>
      <c r="P70" s="177">
        <v>1.38</v>
      </c>
      <c r="Q70" s="177">
        <v>3.41</v>
      </c>
      <c r="R70" s="177">
        <v>0.42</v>
      </c>
      <c r="S70" s="177">
        <v>4.2300000000000004</v>
      </c>
      <c r="T70" s="177">
        <v>0</v>
      </c>
      <c r="U70" s="177">
        <v>2.08</v>
      </c>
      <c r="V70" s="177">
        <v>0.12</v>
      </c>
      <c r="W70" s="177">
        <v>0.4</v>
      </c>
      <c r="X70" s="177">
        <v>1.46</v>
      </c>
      <c r="Y70" s="177">
        <v>0</v>
      </c>
      <c r="Z70" s="177">
        <v>2.5099999999999998</v>
      </c>
      <c r="AA70" s="177">
        <v>0.89</v>
      </c>
      <c r="AB70" s="177">
        <v>0</v>
      </c>
      <c r="AC70" s="177">
        <v>13.12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38.31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4.57</v>
      </c>
      <c r="L71" s="177">
        <v>123.67</v>
      </c>
      <c r="M71" s="177">
        <v>0.91</v>
      </c>
      <c r="N71" s="177">
        <v>1.17</v>
      </c>
      <c r="O71" s="177">
        <v>0</v>
      </c>
      <c r="P71" s="177">
        <v>1.38</v>
      </c>
      <c r="Q71" s="177">
        <v>3.41</v>
      </c>
      <c r="R71" s="177">
        <v>0.42</v>
      </c>
      <c r="S71" s="177">
        <v>4.2300000000000004</v>
      </c>
      <c r="T71" s="177">
        <v>0</v>
      </c>
      <c r="U71" s="177">
        <v>2.08</v>
      </c>
      <c r="V71" s="177">
        <v>0.12</v>
      </c>
      <c r="W71" s="177">
        <v>0.4</v>
      </c>
      <c r="X71" s="177">
        <v>1.46</v>
      </c>
      <c r="Y71" s="177">
        <v>0</v>
      </c>
      <c r="Z71" s="177">
        <v>2.5099999999999998</v>
      </c>
      <c r="AA71" s="177">
        <v>0.89</v>
      </c>
      <c r="AB71" s="177">
        <v>0</v>
      </c>
      <c r="AC71" s="177">
        <v>13.12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38.31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4.57</v>
      </c>
      <c r="L72" s="177">
        <v>123.67</v>
      </c>
      <c r="M72" s="177">
        <v>0.91</v>
      </c>
      <c r="N72" s="177">
        <v>1.17</v>
      </c>
      <c r="O72" s="177">
        <v>0</v>
      </c>
      <c r="P72" s="177">
        <v>1.38</v>
      </c>
      <c r="Q72" s="177">
        <v>3.41</v>
      </c>
      <c r="R72" s="177">
        <v>0.42</v>
      </c>
      <c r="S72" s="177">
        <v>4.2300000000000004</v>
      </c>
      <c r="T72" s="177">
        <v>0</v>
      </c>
      <c r="U72" s="177">
        <v>2.08</v>
      </c>
      <c r="V72" s="177">
        <v>0.12</v>
      </c>
      <c r="W72" s="177">
        <v>0.4</v>
      </c>
      <c r="X72" s="177">
        <v>1.46</v>
      </c>
      <c r="Y72" s="177">
        <v>0</v>
      </c>
      <c r="Z72" s="177">
        <v>2.5099999999999998</v>
      </c>
      <c r="AA72" s="177">
        <v>0.89</v>
      </c>
      <c r="AB72" s="177">
        <v>0</v>
      </c>
      <c r="AC72" s="177">
        <v>13.12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38.31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4.57</v>
      </c>
      <c r="L73" s="177">
        <v>191.41</v>
      </c>
      <c r="M73" s="177">
        <v>0.91</v>
      </c>
      <c r="N73" s="177">
        <v>1.17</v>
      </c>
      <c r="O73" s="177">
        <v>0</v>
      </c>
      <c r="P73" s="177">
        <v>1.38</v>
      </c>
      <c r="Q73" s="177">
        <v>3.16</v>
      </c>
      <c r="R73" s="177">
        <v>0.42</v>
      </c>
      <c r="S73" s="177">
        <v>4.2300000000000004</v>
      </c>
      <c r="T73" s="177">
        <v>0</v>
      </c>
      <c r="U73" s="177">
        <v>2.08</v>
      </c>
      <c r="V73" s="177">
        <v>0.12</v>
      </c>
      <c r="W73" s="177">
        <v>0.4</v>
      </c>
      <c r="X73" s="177">
        <v>1.46</v>
      </c>
      <c r="Y73" s="177">
        <v>0</v>
      </c>
      <c r="Z73" s="177">
        <v>2.5099999999999998</v>
      </c>
      <c r="AA73" s="177">
        <v>0.89</v>
      </c>
      <c r="AB73" s="177">
        <v>0</v>
      </c>
      <c r="AC73" s="177">
        <v>13.12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38.31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4.57</v>
      </c>
      <c r="L74" s="177">
        <v>270.76</v>
      </c>
      <c r="M74" s="177">
        <v>0.91</v>
      </c>
      <c r="N74" s="177">
        <v>1.17</v>
      </c>
      <c r="O74" s="177">
        <v>0</v>
      </c>
      <c r="P74" s="177">
        <v>1.38</v>
      </c>
      <c r="Q74" s="177">
        <v>3.16</v>
      </c>
      <c r="R74" s="177">
        <v>0.42</v>
      </c>
      <c r="S74" s="177">
        <v>4.2300000000000004</v>
      </c>
      <c r="T74" s="177">
        <v>0</v>
      </c>
      <c r="U74" s="177">
        <v>2.08</v>
      </c>
      <c r="V74" s="177">
        <v>0.12</v>
      </c>
      <c r="W74" s="177">
        <v>0.4</v>
      </c>
      <c r="X74" s="177">
        <v>1.46</v>
      </c>
      <c r="Y74" s="177">
        <v>0</v>
      </c>
      <c r="Z74" s="177">
        <v>2.5099999999999998</v>
      </c>
      <c r="AA74" s="177">
        <v>0.89</v>
      </c>
      <c r="AB74" s="177">
        <v>0</v>
      </c>
      <c r="AC74" s="177">
        <v>13.12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38.31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4.57</v>
      </c>
      <c r="L75" s="177">
        <v>270.76</v>
      </c>
      <c r="M75" s="177">
        <v>0.91</v>
      </c>
      <c r="N75" s="177">
        <v>1.17</v>
      </c>
      <c r="O75" s="177">
        <v>0</v>
      </c>
      <c r="P75" s="177">
        <v>1.38</v>
      </c>
      <c r="Q75" s="177">
        <v>3.13</v>
      </c>
      <c r="R75" s="177">
        <v>0.42</v>
      </c>
      <c r="S75" s="177">
        <v>3.99</v>
      </c>
      <c r="T75" s="177">
        <v>0</v>
      </c>
      <c r="U75" s="177">
        <v>2.08</v>
      </c>
      <c r="V75" s="177">
        <v>0.12</v>
      </c>
      <c r="W75" s="177">
        <v>0.59</v>
      </c>
      <c r="X75" s="177">
        <v>1.46</v>
      </c>
      <c r="Y75" s="177">
        <v>0</v>
      </c>
      <c r="Z75" s="177">
        <v>2.5099999999999998</v>
      </c>
      <c r="AA75" s="177">
        <v>0.89</v>
      </c>
      <c r="AB75" s="177">
        <v>0</v>
      </c>
      <c r="AC75" s="177">
        <v>13.12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37.5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4.57</v>
      </c>
      <c r="L76" s="177">
        <v>270.76</v>
      </c>
      <c r="M76" s="177">
        <v>0.91</v>
      </c>
      <c r="N76" s="177">
        <v>1.17</v>
      </c>
      <c r="O76" s="177">
        <v>0</v>
      </c>
      <c r="P76" s="177">
        <v>1.38</v>
      </c>
      <c r="Q76" s="177">
        <v>3.23</v>
      </c>
      <c r="R76" s="177">
        <v>0.42</v>
      </c>
      <c r="S76" s="177">
        <v>4.2300000000000004</v>
      </c>
      <c r="T76" s="177">
        <v>0</v>
      </c>
      <c r="U76" s="177">
        <v>2.08</v>
      </c>
      <c r="V76" s="177">
        <v>0.12</v>
      </c>
      <c r="W76" s="177">
        <v>0.59</v>
      </c>
      <c r="X76" s="177">
        <v>1.46</v>
      </c>
      <c r="Y76" s="177">
        <v>0</v>
      </c>
      <c r="Z76" s="177">
        <v>2.5099999999999998</v>
      </c>
      <c r="AA76" s="177">
        <v>0.89</v>
      </c>
      <c r="AB76" s="177">
        <v>0</v>
      </c>
      <c r="AC76" s="177">
        <v>13.12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37.5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4.57</v>
      </c>
      <c r="L77" s="177">
        <v>270.76</v>
      </c>
      <c r="M77" s="177">
        <v>0.91</v>
      </c>
      <c r="N77" s="177">
        <v>1.17</v>
      </c>
      <c r="O77" s="177">
        <v>0</v>
      </c>
      <c r="P77" s="177">
        <v>1.38</v>
      </c>
      <c r="Q77" s="177">
        <v>3.23</v>
      </c>
      <c r="R77" s="177">
        <v>0.42</v>
      </c>
      <c r="S77" s="177">
        <v>4.2300000000000004</v>
      </c>
      <c r="T77" s="177">
        <v>0</v>
      </c>
      <c r="U77" s="177">
        <v>2.08</v>
      </c>
      <c r="V77" s="177">
        <v>0.12</v>
      </c>
      <c r="W77" s="177">
        <v>0.59</v>
      </c>
      <c r="X77" s="177">
        <v>1.46</v>
      </c>
      <c r="Y77" s="177">
        <v>0</v>
      </c>
      <c r="Z77" s="177">
        <v>2.5099999999999998</v>
      </c>
      <c r="AA77" s="177">
        <v>0.89</v>
      </c>
      <c r="AB77" s="177">
        <v>0</v>
      </c>
      <c r="AC77" s="177">
        <v>13.12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37.5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24.22</v>
      </c>
      <c r="K78" s="177">
        <v>4.57</v>
      </c>
      <c r="L78" s="177">
        <v>188.98</v>
      </c>
      <c r="M78" s="177">
        <v>0.91</v>
      </c>
      <c r="N78" s="177">
        <v>1.17</v>
      </c>
      <c r="O78" s="177">
        <v>0</v>
      </c>
      <c r="P78" s="177">
        <v>1.38</v>
      </c>
      <c r="Q78" s="177">
        <v>3.23</v>
      </c>
      <c r="R78" s="177">
        <v>0.42</v>
      </c>
      <c r="S78" s="177">
        <v>4.2300000000000004</v>
      </c>
      <c r="T78" s="177">
        <v>0</v>
      </c>
      <c r="U78" s="177">
        <v>2.08</v>
      </c>
      <c r="V78" s="177">
        <v>0.12</v>
      </c>
      <c r="W78" s="177">
        <v>0.59</v>
      </c>
      <c r="X78" s="177">
        <v>1.46</v>
      </c>
      <c r="Y78" s="177">
        <v>0</v>
      </c>
      <c r="Z78" s="177">
        <v>2.5099999999999998</v>
      </c>
      <c r="AA78" s="177">
        <v>0.89</v>
      </c>
      <c r="AB78" s="177">
        <v>0</v>
      </c>
      <c r="AC78" s="177">
        <v>13.12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37.5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24.22</v>
      </c>
      <c r="K79" s="177">
        <v>0.3</v>
      </c>
      <c r="L79" s="177">
        <v>65.88</v>
      </c>
      <c r="M79" s="177">
        <v>0.91</v>
      </c>
      <c r="N79" s="177">
        <v>1.17</v>
      </c>
      <c r="O79" s="177">
        <v>0</v>
      </c>
      <c r="P79" s="177">
        <v>1.38</v>
      </c>
      <c r="Q79" s="177">
        <v>0.2</v>
      </c>
      <c r="R79" s="177">
        <v>0.42</v>
      </c>
      <c r="S79" s="177">
        <v>0.27</v>
      </c>
      <c r="T79" s="177">
        <v>0</v>
      </c>
      <c r="U79" s="177">
        <v>2.08</v>
      </c>
      <c r="V79" s="177">
        <v>0.12</v>
      </c>
      <c r="W79" s="177">
        <v>0.41</v>
      </c>
      <c r="X79" s="177">
        <v>1.46</v>
      </c>
      <c r="Y79" s="177">
        <v>0</v>
      </c>
      <c r="Z79" s="177">
        <v>2.5099999999999998</v>
      </c>
      <c r="AA79" s="177">
        <v>0.89</v>
      </c>
      <c r="AB79" s="177">
        <v>0</v>
      </c>
      <c r="AC79" s="177">
        <v>13.12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21.92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19.329999999999998</v>
      </c>
      <c r="H80" s="177">
        <v>0</v>
      </c>
      <c r="I80" s="177">
        <v>0</v>
      </c>
      <c r="J80" s="177">
        <v>24.22</v>
      </c>
      <c r="K80" s="177">
        <v>0.3</v>
      </c>
      <c r="L80" s="177">
        <v>18.690000000000001</v>
      </c>
      <c r="M80" s="177">
        <v>0.91</v>
      </c>
      <c r="N80" s="177">
        <v>1.17</v>
      </c>
      <c r="O80" s="177">
        <v>0</v>
      </c>
      <c r="P80" s="177">
        <v>1.38</v>
      </c>
      <c r="Q80" s="177">
        <v>0.2</v>
      </c>
      <c r="R80" s="177">
        <v>0.42</v>
      </c>
      <c r="S80" s="177">
        <v>0.27</v>
      </c>
      <c r="T80" s="177">
        <v>0</v>
      </c>
      <c r="U80" s="177">
        <v>2.08</v>
      </c>
      <c r="V80" s="177">
        <v>0.12</v>
      </c>
      <c r="W80" s="177">
        <v>0.41</v>
      </c>
      <c r="X80" s="177">
        <v>1.46</v>
      </c>
      <c r="Y80" s="177">
        <v>0</v>
      </c>
      <c r="Z80" s="177">
        <v>2.5099999999999998</v>
      </c>
      <c r="AA80" s="177">
        <v>0.89</v>
      </c>
      <c r="AB80" s="177">
        <v>0</v>
      </c>
      <c r="AC80" s="177">
        <v>13.12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21.92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10.47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24.22</v>
      </c>
      <c r="K81" s="177">
        <v>0.3</v>
      </c>
      <c r="L81" s="177">
        <v>18.690000000000001</v>
      </c>
      <c r="M81" s="177">
        <v>0.91</v>
      </c>
      <c r="N81" s="177">
        <v>1.17</v>
      </c>
      <c r="O81" s="177">
        <v>0</v>
      </c>
      <c r="P81" s="177">
        <v>1.38</v>
      </c>
      <c r="Q81" s="177">
        <v>0.2</v>
      </c>
      <c r="R81" s="177">
        <v>0.42</v>
      </c>
      <c r="S81" s="177">
        <v>0.27</v>
      </c>
      <c r="T81" s="177">
        <v>0</v>
      </c>
      <c r="U81" s="177">
        <v>2.08</v>
      </c>
      <c r="V81" s="177">
        <v>0.12</v>
      </c>
      <c r="W81" s="177">
        <v>0.41</v>
      </c>
      <c r="X81" s="177">
        <v>1.46</v>
      </c>
      <c r="Y81" s="177">
        <v>0</v>
      </c>
      <c r="Z81" s="177">
        <v>2.5099999999999998</v>
      </c>
      <c r="AA81" s="177">
        <v>0.89</v>
      </c>
      <c r="AB81" s="177">
        <v>0</v>
      </c>
      <c r="AC81" s="177">
        <v>13.12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21.92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24.22</v>
      </c>
      <c r="K82" s="177">
        <v>0.3</v>
      </c>
      <c r="L82" s="177">
        <v>18.690000000000001</v>
      </c>
      <c r="M82" s="177">
        <v>0.91</v>
      </c>
      <c r="N82" s="177">
        <v>1.17</v>
      </c>
      <c r="O82" s="177">
        <v>0</v>
      </c>
      <c r="P82" s="177">
        <v>1.38</v>
      </c>
      <c r="Q82" s="177">
        <v>0.2</v>
      </c>
      <c r="R82" s="177">
        <v>0.42</v>
      </c>
      <c r="S82" s="177">
        <v>0.27</v>
      </c>
      <c r="T82" s="177">
        <v>0</v>
      </c>
      <c r="U82" s="177">
        <v>2.08</v>
      </c>
      <c r="V82" s="177">
        <v>0.12</v>
      </c>
      <c r="W82" s="177">
        <v>0.41</v>
      </c>
      <c r="X82" s="177">
        <v>1.46</v>
      </c>
      <c r="Y82" s="177">
        <v>0</v>
      </c>
      <c r="Z82" s="177">
        <v>2.5099999999999998</v>
      </c>
      <c r="AA82" s="177">
        <v>0.89</v>
      </c>
      <c r="AB82" s="177">
        <v>0</v>
      </c>
      <c r="AC82" s="177">
        <v>13.12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21.92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18.989999999999998</v>
      </c>
      <c r="H83" s="177">
        <v>0</v>
      </c>
      <c r="I83" s="177">
        <v>0</v>
      </c>
      <c r="J83" s="177">
        <v>24.22</v>
      </c>
      <c r="K83" s="177">
        <v>0.3</v>
      </c>
      <c r="L83" s="177">
        <v>18.690000000000001</v>
      </c>
      <c r="M83" s="177">
        <v>0.91</v>
      </c>
      <c r="N83" s="177">
        <v>1.17</v>
      </c>
      <c r="O83" s="177">
        <v>0</v>
      </c>
      <c r="P83" s="177">
        <v>1.38</v>
      </c>
      <c r="Q83" s="177">
        <v>0.2</v>
      </c>
      <c r="R83" s="177">
        <v>0.42</v>
      </c>
      <c r="S83" s="177">
        <v>0.27</v>
      </c>
      <c r="T83" s="177">
        <v>0</v>
      </c>
      <c r="U83" s="177">
        <v>2.08</v>
      </c>
      <c r="V83" s="177">
        <v>0.12</v>
      </c>
      <c r="W83" s="177">
        <v>0.41</v>
      </c>
      <c r="X83" s="177">
        <v>1.46</v>
      </c>
      <c r="Y83" s="177">
        <v>0</v>
      </c>
      <c r="Z83" s="177">
        <v>2.5099999999999998</v>
      </c>
      <c r="AA83" s="177">
        <v>0.89</v>
      </c>
      <c r="AB83" s="177">
        <v>0</v>
      </c>
      <c r="AC83" s="177">
        <v>13.12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21.92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18.989999999999998</v>
      </c>
      <c r="H84" s="177">
        <v>0</v>
      </c>
      <c r="I84" s="177">
        <v>0</v>
      </c>
      <c r="J84" s="177">
        <v>24.22</v>
      </c>
      <c r="K84" s="177">
        <v>0.3</v>
      </c>
      <c r="L84" s="177">
        <v>18.690000000000001</v>
      </c>
      <c r="M84" s="177">
        <v>0.91</v>
      </c>
      <c r="N84" s="177">
        <v>1.17</v>
      </c>
      <c r="O84" s="177">
        <v>0</v>
      </c>
      <c r="P84" s="177">
        <v>1.38</v>
      </c>
      <c r="Q84" s="177">
        <v>0.2</v>
      </c>
      <c r="R84" s="177">
        <v>0.42</v>
      </c>
      <c r="S84" s="177">
        <v>0.27</v>
      </c>
      <c r="T84" s="177">
        <v>0</v>
      </c>
      <c r="U84" s="177">
        <v>2.08</v>
      </c>
      <c r="V84" s="177">
        <v>0.12</v>
      </c>
      <c r="W84" s="177">
        <v>0.41</v>
      </c>
      <c r="X84" s="177">
        <v>1.46</v>
      </c>
      <c r="Y84" s="177">
        <v>0</v>
      </c>
      <c r="Z84" s="177">
        <v>2.5099999999999998</v>
      </c>
      <c r="AA84" s="177">
        <v>0.89</v>
      </c>
      <c r="AB84" s="177">
        <v>0</v>
      </c>
      <c r="AC84" s="177">
        <v>12.92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21.92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18.989999999999998</v>
      </c>
      <c r="H85" s="177">
        <v>0</v>
      </c>
      <c r="I85" s="177">
        <v>0</v>
      </c>
      <c r="J85" s="177">
        <v>24.22</v>
      </c>
      <c r="K85" s="177">
        <v>0.3</v>
      </c>
      <c r="L85" s="177">
        <v>18.690000000000001</v>
      </c>
      <c r="M85" s="177">
        <v>0.91</v>
      </c>
      <c r="N85" s="177">
        <v>1.17</v>
      </c>
      <c r="O85" s="177">
        <v>0</v>
      </c>
      <c r="P85" s="177">
        <v>1.38</v>
      </c>
      <c r="Q85" s="177">
        <v>0.2</v>
      </c>
      <c r="R85" s="177">
        <v>0.42</v>
      </c>
      <c r="S85" s="177">
        <v>0.27</v>
      </c>
      <c r="T85" s="177">
        <v>0</v>
      </c>
      <c r="U85" s="177">
        <v>2.08</v>
      </c>
      <c r="V85" s="177">
        <v>0.12</v>
      </c>
      <c r="W85" s="177">
        <v>0.41</v>
      </c>
      <c r="X85" s="177">
        <v>1.46</v>
      </c>
      <c r="Y85" s="177">
        <v>0</v>
      </c>
      <c r="Z85" s="177">
        <v>2.5099999999999998</v>
      </c>
      <c r="AA85" s="177">
        <v>0.89</v>
      </c>
      <c r="AB85" s="177">
        <v>0</v>
      </c>
      <c r="AC85" s="177">
        <v>12.92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21.92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18.989999999999998</v>
      </c>
      <c r="H86" s="177">
        <v>0</v>
      </c>
      <c r="I86" s="177">
        <v>0</v>
      </c>
      <c r="J86" s="177">
        <v>24.22</v>
      </c>
      <c r="K86" s="177">
        <v>0.3</v>
      </c>
      <c r="L86" s="177">
        <v>18.690000000000001</v>
      </c>
      <c r="M86" s="177">
        <v>0.91</v>
      </c>
      <c r="N86" s="177">
        <v>1.17</v>
      </c>
      <c r="O86" s="177">
        <v>0</v>
      </c>
      <c r="P86" s="177">
        <v>1.38</v>
      </c>
      <c r="Q86" s="177">
        <v>0.2</v>
      </c>
      <c r="R86" s="177">
        <v>0.42</v>
      </c>
      <c r="S86" s="177">
        <v>0.27</v>
      </c>
      <c r="T86" s="177">
        <v>0</v>
      </c>
      <c r="U86" s="177">
        <v>2.08</v>
      </c>
      <c r="V86" s="177">
        <v>0.12</v>
      </c>
      <c r="W86" s="177">
        <v>0.41</v>
      </c>
      <c r="X86" s="177">
        <v>1.46</v>
      </c>
      <c r="Y86" s="177">
        <v>0</v>
      </c>
      <c r="Z86" s="177">
        <v>2.5099999999999998</v>
      </c>
      <c r="AA86" s="177">
        <v>0.89</v>
      </c>
      <c r="AB86" s="177">
        <v>0</v>
      </c>
      <c r="AC86" s="177">
        <v>12.92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21.92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18.989999999999998</v>
      </c>
      <c r="H87" s="177">
        <v>0</v>
      </c>
      <c r="I87" s="177">
        <v>0</v>
      </c>
      <c r="J87" s="177">
        <v>24.22</v>
      </c>
      <c r="K87" s="177">
        <v>0.3</v>
      </c>
      <c r="L87" s="177">
        <v>18.690000000000001</v>
      </c>
      <c r="M87" s="177">
        <v>0.91</v>
      </c>
      <c r="N87" s="177">
        <v>1.17</v>
      </c>
      <c r="O87" s="177">
        <v>0</v>
      </c>
      <c r="P87" s="177">
        <v>1.38</v>
      </c>
      <c r="Q87" s="177">
        <v>0.2</v>
      </c>
      <c r="R87" s="177">
        <v>0.42</v>
      </c>
      <c r="S87" s="177">
        <v>0.27</v>
      </c>
      <c r="T87" s="177">
        <v>0</v>
      </c>
      <c r="U87" s="177">
        <v>2.08</v>
      </c>
      <c r="V87" s="177">
        <v>0.12</v>
      </c>
      <c r="W87" s="177">
        <v>0.41</v>
      </c>
      <c r="X87" s="177">
        <v>1.46</v>
      </c>
      <c r="Y87" s="177">
        <v>0</v>
      </c>
      <c r="Z87" s="177">
        <v>2.5099999999999998</v>
      </c>
      <c r="AA87" s="177">
        <v>0.89</v>
      </c>
      <c r="AB87" s="177">
        <v>0</v>
      </c>
      <c r="AC87" s="177">
        <v>12.92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21.92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18.989999999999998</v>
      </c>
      <c r="H88" s="177">
        <v>0</v>
      </c>
      <c r="I88" s="177">
        <v>0</v>
      </c>
      <c r="J88" s="177">
        <v>24.22</v>
      </c>
      <c r="K88" s="177">
        <v>0.3</v>
      </c>
      <c r="L88" s="177">
        <v>18.690000000000001</v>
      </c>
      <c r="M88" s="177">
        <v>0.91</v>
      </c>
      <c r="N88" s="177">
        <v>1.17</v>
      </c>
      <c r="O88" s="177">
        <v>0</v>
      </c>
      <c r="P88" s="177">
        <v>1.38</v>
      </c>
      <c r="Q88" s="177">
        <v>0.2</v>
      </c>
      <c r="R88" s="177">
        <v>0.42</v>
      </c>
      <c r="S88" s="177">
        <v>0.27</v>
      </c>
      <c r="T88" s="177">
        <v>0</v>
      </c>
      <c r="U88" s="177">
        <v>2.08</v>
      </c>
      <c r="V88" s="177">
        <v>0.12</v>
      </c>
      <c r="W88" s="177">
        <v>0.41</v>
      </c>
      <c r="X88" s="177">
        <v>1.46</v>
      </c>
      <c r="Y88" s="177">
        <v>0</v>
      </c>
      <c r="Z88" s="177">
        <v>2.5099999999999998</v>
      </c>
      <c r="AA88" s="177">
        <v>0.89</v>
      </c>
      <c r="AB88" s="177">
        <v>0</v>
      </c>
      <c r="AC88" s="177">
        <v>12.92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6.75</v>
      </c>
      <c r="AJ88" s="177">
        <v>0</v>
      </c>
      <c r="AK88" s="177">
        <v>21.92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18.989999999999998</v>
      </c>
      <c r="H89" s="177">
        <v>0</v>
      </c>
      <c r="I89" s="177">
        <v>0</v>
      </c>
      <c r="J89" s="177">
        <v>24.22</v>
      </c>
      <c r="K89" s="177">
        <v>0.3</v>
      </c>
      <c r="L89" s="177">
        <v>18.690000000000001</v>
      </c>
      <c r="M89" s="177">
        <v>0.91</v>
      </c>
      <c r="N89" s="177">
        <v>1.17</v>
      </c>
      <c r="O89" s="177">
        <v>0</v>
      </c>
      <c r="P89" s="177">
        <v>1.38</v>
      </c>
      <c r="Q89" s="177">
        <v>0.2</v>
      </c>
      <c r="R89" s="177">
        <v>0.42</v>
      </c>
      <c r="S89" s="177">
        <v>0.27</v>
      </c>
      <c r="T89" s="177">
        <v>0</v>
      </c>
      <c r="U89" s="177">
        <v>2.08</v>
      </c>
      <c r="V89" s="177">
        <v>0.12</v>
      </c>
      <c r="W89" s="177">
        <v>0.41</v>
      </c>
      <c r="X89" s="177">
        <v>1.46</v>
      </c>
      <c r="Y89" s="177">
        <v>0</v>
      </c>
      <c r="Z89" s="177">
        <v>2.5099999999999998</v>
      </c>
      <c r="AA89" s="177">
        <v>0.89</v>
      </c>
      <c r="AB89" s="177">
        <v>0</v>
      </c>
      <c r="AC89" s="177">
        <v>12.92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6.75</v>
      </c>
      <c r="AJ89" s="177">
        <v>0</v>
      </c>
      <c r="AK89" s="177">
        <v>17.010000000000002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18.989999999999998</v>
      </c>
      <c r="H90" s="177">
        <v>0</v>
      </c>
      <c r="I90" s="177">
        <v>0</v>
      </c>
      <c r="J90" s="177">
        <v>24.22</v>
      </c>
      <c r="K90" s="177">
        <v>0.3</v>
      </c>
      <c r="L90" s="177">
        <v>18.690000000000001</v>
      </c>
      <c r="M90" s="177">
        <v>0.91</v>
      </c>
      <c r="N90" s="177">
        <v>1.17</v>
      </c>
      <c r="O90" s="177">
        <v>0</v>
      </c>
      <c r="P90" s="177">
        <v>1.38</v>
      </c>
      <c r="Q90" s="177">
        <v>0.2</v>
      </c>
      <c r="R90" s="177">
        <v>0.42</v>
      </c>
      <c r="S90" s="177">
        <v>0.27</v>
      </c>
      <c r="T90" s="177">
        <v>0</v>
      </c>
      <c r="U90" s="177">
        <v>2.08</v>
      </c>
      <c r="V90" s="177">
        <v>0.12</v>
      </c>
      <c r="W90" s="177">
        <v>0.41</v>
      </c>
      <c r="X90" s="177">
        <v>1.46</v>
      </c>
      <c r="Y90" s="177">
        <v>0</v>
      </c>
      <c r="Z90" s="177">
        <v>2.5099999999999998</v>
      </c>
      <c r="AA90" s="177">
        <v>0.89</v>
      </c>
      <c r="AB90" s="177">
        <v>0</v>
      </c>
      <c r="AC90" s="177">
        <v>12.92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6.75</v>
      </c>
      <c r="AJ90" s="177">
        <v>0</v>
      </c>
      <c r="AK90" s="177">
        <v>17.010000000000002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18.989999999999998</v>
      </c>
      <c r="H91" s="177">
        <v>0</v>
      </c>
      <c r="I91" s="177">
        <v>0</v>
      </c>
      <c r="J91" s="177">
        <v>24.22</v>
      </c>
      <c r="K91" s="177">
        <v>0.3</v>
      </c>
      <c r="L91" s="177">
        <v>18.690000000000001</v>
      </c>
      <c r="M91" s="177">
        <v>0.91</v>
      </c>
      <c r="N91" s="177">
        <v>1.17</v>
      </c>
      <c r="O91" s="177">
        <v>0</v>
      </c>
      <c r="P91" s="177">
        <v>1.38</v>
      </c>
      <c r="Q91" s="177">
        <v>0.2</v>
      </c>
      <c r="R91" s="177">
        <v>0.42</v>
      </c>
      <c r="S91" s="177">
        <v>0.27</v>
      </c>
      <c r="T91" s="177">
        <v>0</v>
      </c>
      <c r="U91" s="177">
        <v>2.08</v>
      </c>
      <c r="V91" s="177">
        <v>0.12</v>
      </c>
      <c r="W91" s="177">
        <v>0.41</v>
      </c>
      <c r="X91" s="177">
        <v>1.46</v>
      </c>
      <c r="Y91" s="177">
        <v>0</v>
      </c>
      <c r="Z91" s="177">
        <v>2.5099999999999998</v>
      </c>
      <c r="AA91" s="177">
        <v>0.89</v>
      </c>
      <c r="AB91" s="177">
        <v>0</v>
      </c>
      <c r="AC91" s="177">
        <v>12.92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20.29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18.989999999999998</v>
      </c>
      <c r="H92" s="177">
        <v>0</v>
      </c>
      <c r="I92" s="177">
        <v>0</v>
      </c>
      <c r="J92" s="177">
        <v>24.22</v>
      </c>
      <c r="K92" s="177">
        <v>0.3</v>
      </c>
      <c r="L92" s="177">
        <v>18.690000000000001</v>
      </c>
      <c r="M92" s="177">
        <v>0.91</v>
      </c>
      <c r="N92" s="177">
        <v>1.17</v>
      </c>
      <c r="O92" s="177">
        <v>0</v>
      </c>
      <c r="P92" s="177">
        <v>1.38</v>
      </c>
      <c r="Q92" s="177">
        <v>0.2</v>
      </c>
      <c r="R92" s="177">
        <v>0.42</v>
      </c>
      <c r="S92" s="177">
        <v>0.27</v>
      </c>
      <c r="T92" s="177">
        <v>0</v>
      </c>
      <c r="U92" s="177">
        <v>2.08</v>
      </c>
      <c r="V92" s="177">
        <v>0.12</v>
      </c>
      <c r="W92" s="177">
        <v>0.41</v>
      </c>
      <c r="X92" s="177">
        <v>1.46</v>
      </c>
      <c r="Y92" s="177">
        <v>0</v>
      </c>
      <c r="Z92" s="177">
        <v>2.5099999999999998</v>
      </c>
      <c r="AA92" s="177">
        <v>0.89</v>
      </c>
      <c r="AB92" s="177">
        <v>0</v>
      </c>
      <c r="AC92" s="177">
        <v>12.92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20.29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18.989999999999998</v>
      </c>
      <c r="H93" s="177">
        <v>0</v>
      </c>
      <c r="I93" s="177">
        <v>0</v>
      </c>
      <c r="J93" s="177">
        <v>24.22</v>
      </c>
      <c r="K93" s="177">
        <v>0.3</v>
      </c>
      <c r="L93" s="177">
        <v>18.690000000000001</v>
      </c>
      <c r="M93" s="177">
        <v>0.91</v>
      </c>
      <c r="N93" s="177">
        <v>1.17</v>
      </c>
      <c r="O93" s="177">
        <v>0</v>
      </c>
      <c r="P93" s="177">
        <v>1.38</v>
      </c>
      <c r="Q93" s="177">
        <v>0.2</v>
      </c>
      <c r="R93" s="177">
        <v>0.42</v>
      </c>
      <c r="S93" s="177">
        <v>0.27</v>
      </c>
      <c r="T93" s="177">
        <v>0</v>
      </c>
      <c r="U93" s="177">
        <v>2.08</v>
      </c>
      <c r="V93" s="177">
        <v>0.12</v>
      </c>
      <c r="W93" s="177">
        <v>0.41</v>
      </c>
      <c r="X93" s="177">
        <v>1.46</v>
      </c>
      <c r="Y93" s="177">
        <v>0</v>
      </c>
      <c r="Z93" s="177">
        <v>2.5099999999999998</v>
      </c>
      <c r="AA93" s="177">
        <v>0.89</v>
      </c>
      <c r="AB93" s="177">
        <v>0</v>
      </c>
      <c r="AC93" s="177">
        <v>12.92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6.75</v>
      </c>
      <c r="AJ93" s="177">
        <v>0</v>
      </c>
      <c r="AK93" s="177">
        <v>20.29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18.989999999999998</v>
      </c>
      <c r="H94" s="177">
        <v>0</v>
      </c>
      <c r="I94" s="177">
        <v>0</v>
      </c>
      <c r="J94" s="177">
        <v>24.22</v>
      </c>
      <c r="K94" s="177">
        <v>0.3</v>
      </c>
      <c r="L94" s="177">
        <v>18.690000000000001</v>
      </c>
      <c r="M94" s="177">
        <v>0.91</v>
      </c>
      <c r="N94" s="177">
        <v>1.17</v>
      </c>
      <c r="O94" s="177">
        <v>0</v>
      </c>
      <c r="P94" s="177">
        <v>1.38</v>
      </c>
      <c r="Q94" s="177">
        <v>0.2</v>
      </c>
      <c r="R94" s="177">
        <v>0.42</v>
      </c>
      <c r="S94" s="177">
        <v>0.27</v>
      </c>
      <c r="T94" s="177">
        <v>0</v>
      </c>
      <c r="U94" s="177">
        <v>2.08</v>
      </c>
      <c r="V94" s="177">
        <v>0.12</v>
      </c>
      <c r="W94" s="177">
        <v>0.41</v>
      </c>
      <c r="X94" s="177">
        <v>1.46</v>
      </c>
      <c r="Y94" s="177">
        <v>0</v>
      </c>
      <c r="Z94" s="177">
        <v>2.5099999999999998</v>
      </c>
      <c r="AA94" s="177">
        <v>0.89</v>
      </c>
      <c r="AB94" s="177">
        <v>0</v>
      </c>
      <c r="AC94" s="177">
        <v>12.92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6.75</v>
      </c>
      <c r="AJ94" s="177">
        <v>0</v>
      </c>
      <c r="AK94" s="177">
        <v>20.29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19.329999999999998</v>
      </c>
      <c r="H95" s="177">
        <v>0</v>
      </c>
      <c r="I95" s="177">
        <v>0</v>
      </c>
      <c r="J95" s="177">
        <v>24.22</v>
      </c>
      <c r="K95" s="177">
        <v>0.3</v>
      </c>
      <c r="L95" s="177">
        <v>18.690000000000001</v>
      </c>
      <c r="M95" s="177">
        <v>0.91</v>
      </c>
      <c r="N95" s="177">
        <v>1.17</v>
      </c>
      <c r="O95" s="177">
        <v>0</v>
      </c>
      <c r="P95" s="177">
        <v>1.38</v>
      </c>
      <c r="Q95" s="177">
        <v>0.2</v>
      </c>
      <c r="R95" s="177">
        <v>0.42</v>
      </c>
      <c r="S95" s="177">
        <v>0.27</v>
      </c>
      <c r="T95" s="177">
        <v>0</v>
      </c>
      <c r="U95" s="177">
        <v>2.08</v>
      </c>
      <c r="V95" s="177">
        <v>0.12</v>
      </c>
      <c r="W95" s="177">
        <v>0.41</v>
      </c>
      <c r="X95" s="177">
        <v>1.46</v>
      </c>
      <c r="Y95" s="177">
        <v>0</v>
      </c>
      <c r="Z95" s="177">
        <v>2.5099999999999998</v>
      </c>
      <c r="AA95" s="177">
        <v>0.89</v>
      </c>
      <c r="AB95" s="177">
        <v>0</v>
      </c>
      <c r="AC95" s="177">
        <v>12.92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6.75</v>
      </c>
      <c r="AJ95" s="177">
        <v>0</v>
      </c>
      <c r="AK95" s="177">
        <v>20.29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10.31</v>
      </c>
      <c r="E96" s="177">
        <v>0</v>
      </c>
      <c r="F96" s="177">
        <v>0</v>
      </c>
      <c r="G96" s="177">
        <v>19.329999999999998</v>
      </c>
      <c r="H96" s="177">
        <v>0</v>
      </c>
      <c r="I96" s="177">
        <v>0</v>
      </c>
      <c r="J96" s="177">
        <v>24.22</v>
      </c>
      <c r="K96" s="177">
        <v>0.3</v>
      </c>
      <c r="L96" s="177">
        <v>18.690000000000001</v>
      </c>
      <c r="M96" s="177">
        <v>0.91</v>
      </c>
      <c r="N96" s="177">
        <v>1.17</v>
      </c>
      <c r="O96" s="177">
        <v>0</v>
      </c>
      <c r="P96" s="177">
        <v>1.38</v>
      </c>
      <c r="Q96" s="177">
        <v>0.2</v>
      </c>
      <c r="R96" s="177">
        <v>0.42</v>
      </c>
      <c r="S96" s="177">
        <v>0.27</v>
      </c>
      <c r="T96" s="177">
        <v>0</v>
      </c>
      <c r="U96" s="177">
        <v>2.08</v>
      </c>
      <c r="V96" s="177">
        <v>0.12</v>
      </c>
      <c r="W96" s="177">
        <v>0.41</v>
      </c>
      <c r="X96" s="177">
        <v>1.46</v>
      </c>
      <c r="Y96" s="177">
        <v>0</v>
      </c>
      <c r="Z96" s="177">
        <v>2.5099999999999998</v>
      </c>
      <c r="AA96" s="177">
        <v>0.89</v>
      </c>
      <c r="AB96" s="177">
        <v>0</v>
      </c>
      <c r="AC96" s="177">
        <v>12.92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6.75</v>
      </c>
      <c r="AJ96" s="177">
        <v>0</v>
      </c>
      <c r="AK96" s="177">
        <v>20.29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10.27</v>
      </c>
      <c r="E97" s="177">
        <v>0</v>
      </c>
      <c r="F97" s="177">
        <v>0</v>
      </c>
      <c r="G97" s="177">
        <v>19.25</v>
      </c>
      <c r="H97" s="177">
        <v>0</v>
      </c>
      <c r="I97" s="177">
        <v>0</v>
      </c>
      <c r="J97" s="177">
        <v>19.16</v>
      </c>
      <c r="K97" s="177">
        <v>0.3</v>
      </c>
      <c r="L97" s="177">
        <v>18.690000000000001</v>
      </c>
      <c r="M97" s="177">
        <v>0.91</v>
      </c>
      <c r="N97" s="177">
        <v>1.17</v>
      </c>
      <c r="O97" s="177">
        <v>0</v>
      </c>
      <c r="P97" s="177">
        <v>1.38</v>
      </c>
      <c r="Q97" s="177">
        <v>0.2</v>
      </c>
      <c r="R97" s="177">
        <v>0.42</v>
      </c>
      <c r="S97" s="177">
        <v>0.27</v>
      </c>
      <c r="T97" s="177">
        <v>0</v>
      </c>
      <c r="U97" s="177">
        <v>2.08</v>
      </c>
      <c r="V97" s="177">
        <v>0.12</v>
      </c>
      <c r="W97" s="177">
        <v>0.41</v>
      </c>
      <c r="X97" s="177">
        <v>1.46</v>
      </c>
      <c r="Y97" s="177">
        <v>0</v>
      </c>
      <c r="Z97" s="177">
        <v>2.5099999999999998</v>
      </c>
      <c r="AA97" s="177">
        <v>0.89</v>
      </c>
      <c r="AB97" s="177">
        <v>0</v>
      </c>
      <c r="AC97" s="177">
        <v>12.92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20.29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10.31</v>
      </c>
      <c r="E98" s="177">
        <v>0</v>
      </c>
      <c r="F98" s="177">
        <v>0</v>
      </c>
      <c r="G98" s="177">
        <v>19.329999999999998</v>
      </c>
      <c r="H98" s="177">
        <v>0</v>
      </c>
      <c r="I98" s="177">
        <v>0</v>
      </c>
      <c r="J98" s="177">
        <v>24.22</v>
      </c>
      <c r="K98" s="177">
        <v>0.3</v>
      </c>
      <c r="L98" s="177">
        <v>18.690000000000001</v>
      </c>
      <c r="M98" s="177">
        <v>0.91</v>
      </c>
      <c r="N98" s="177">
        <v>1.17</v>
      </c>
      <c r="O98" s="177">
        <v>0</v>
      </c>
      <c r="P98" s="177">
        <v>1.38</v>
      </c>
      <c r="Q98" s="177">
        <v>0.2</v>
      </c>
      <c r="R98" s="177">
        <v>0.42</v>
      </c>
      <c r="S98" s="177">
        <v>0.27</v>
      </c>
      <c r="T98" s="177">
        <v>0</v>
      </c>
      <c r="U98" s="177">
        <v>2.08</v>
      </c>
      <c r="V98" s="177">
        <v>0.12</v>
      </c>
      <c r="W98" s="177">
        <v>0.41</v>
      </c>
      <c r="X98" s="177">
        <v>1.46</v>
      </c>
      <c r="Y98" s="177">
        <v>0</v>
      </c>
      <c r="Z98" s="177">
        <v>2.5099999999999998</v>
      </c>
      <c r="AA98" s="177">
        <v>0.89</v>
      </c>
      <c r="AB98" s="177">
        <v>0</v>
      </c>
      <c r="AC98" s="177">
        <v>12.92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20.29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0.2544499999999994</v>
      </c>
      <c r="E99">
        <f t="shared" si="0"/>
        <v>0</v>
      </c>
      <c r="F99">
        <f t="shared" si="0"/>
        <v>0</v>
      </c>
      <c r="G99">
        <f t="shared" si="0"/>
        <v>0.41170499999999982</v>
      </c>
      <c r="H99">
        <f t="shared" si="0"/>
        <v>0</v>
      </c>
      <c r="I99">
        <f t="shared" si="0"/>
        <v>0</v>
      </c>
      <c r="J99">
        <f t="shared" si="0"/>
        <v>0.50888500000000048</v>
      </c>
      <c r="K99">
        <f t="shared" si="0"/>
        <v>5.9302500000000001E-2</v>
      </c>
      <c r="L99">
        <f t="shared" si="0"/>
        <v>2.906735000000003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3.3119999999999955E-2</v>
      </c>
      <c r="Q99">
        <f t="shared" si="0"/>
        <v>5.4389999999999918E-2</v>
      </c>
      <c r="R99">
        <f t="shared" si="0"/>
        <v>9.620500000000011E-2</v>
      </c>
      <c r="S99">
        <f t="shared" si="0"/>
        <v>7.2484999999999869E-2</v>
      </c>
      <c r="T99">
        <f t="shared" si="0"/>
        <v>0</v>
      </c>
      <c r="U99">
        <f t="shared" si="0"/>
        <v>5.0090000000000086E-2</v>
      </c>
      <c r="V99">
        <f t="shared" si="0"/>
        <v>2.0790000000000048E-2</v>
      </c>
      <c r="W99">
        <f t="shared" si="0"/>
        <v>9.039000000000004E-2</v>
      </c>
      <c r="X99">
        <f t="shared" si="0"/>
        <v>0.19497000000000034</v>
      </c>
      <c r="Y99">
        <f t="shared" si="0"/>
        <v>0</v>
      </c>
      <c r="Z99">
        <f t="shared" si="0"/>
        <v>0.33582499999999993</v>
      </c>
      <c r="AA99">
        <f t="shared" si="0"/>
        <v>0.15055249999999984</v>
      </c>
      <c r="AB99">
        <f t="shared" si="0"/>
        <v>0</v>
      </c>
      <c r="AC99">
        <f t="shared" si="0"/>
        <v>0.26684750000000002</v>
      </c>
      <c r="AD99">
        <f t="shared" si="0"/>
        <v>1.5497500000000003E-2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0.49682750000000014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-65</v>
      </c>
      <c r="D3" s="82">
        <v>0</v>
      </c>
      <c r="E3" s="82">
        <v>0</v>
      </c>
      <c r="F3" s="82">
        <v>-5.2839999999999998</v>
      </c>
      <c r="G3" s="82">
        <v>-70.284000000000006</v>
      </c>
      <c r="H3" s="76"/>
      <c r="I3" s="31">
        <v>1</v>
      </c>
      <c r="J3" s="82">
        <v>65</v>
      </c>
      <c r="K3" s="82">
        <v>0</v>
      </c>
      <c r="L3" s="82">
        <v>0</v>
      </c>
      <c r="M3" s="82">
        <v>0</v>
      </c>
      <c r="N3" s="82">
        <v>65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5.2839999999999998</v>
      </c>
      <c r="AF3" s="82">
        <v>0</v>
      </c>
      <c r="AG3" s="82">
        <v>0</v>
      </c>
      <c r="AH3" s="82">
        <v>0</v>
      </c>
      <c r="AI3" s="82">
        <v>5.2839999999999998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5.2839999999999998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-5.2839999999999998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52.839999999999996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52.839999999999996</v>
      </c>
      <c r="DF3" s="81">
        <f>AR3+AU3+BB3+BI3+BP3</f>
        <v>70.284000000000006</v>
      </c>
      <c r="DG3" s="81">
        <f>AY3+AN3+BC3+BJ3+BQ3</f>
        <v>-65</v>
      </c>
      <c r="DH3" s="81">
        <f>BF3+AO3+AV3+BK3+BR3</f>
        <v>0</v>
      </c>
      <c r="DI3" s="81">
        <f>BM3+BS3+BD3+AW3+AP3</f>
        <v>0</v>
      </c>
      <c r="DJ3" s="81">
        <f>BT3+BL3+BE3+AX3+AQ3</f>
        <v>-5.2839999999999998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-28.986000000000001</v>
      </c>
      <c r="D4" s="82">
        <v>0</v>
      </c>
      <c r="E4" s="82">
        <v>0</v>
      </c>
      <c r="F4" s="82">
        <v>-23.013999999999999</v>
      </c>
      <c r="G4" s="82">
        <v>-52</v>
      </c>
      <c r="H4" s="76"/>
      <c r="I4" s="31">
        <v>2</v>
      </c>
      <c r="J4" s="82">
        <v>28.986000000000001</v>
      </c>
      <c r="K4" s="82">
        <v>0</v>
      </c>
      <c r="L4" s="82">
        <v>0</v>
      </c>
      <c r="M4" s="82">
        <v>0</v>
      </c>
      <c r="N4" s="82">
        <v>28.986000000000001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23.013999999999999</v>
      </c>
      <c r="AF4" s="82">
        <v>0</v>
      </c>
      <c r="AG4" s="82">
        <v>0</v>
      </c>
      <c r="AH4" s="82">
        <v>0</v>
      </c>
      <c r="AI4" s="82">
        <v>23.013999999999999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28.986000000000001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-28.986000000000001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23.013999999999999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-23.013999999999999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289.86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289.86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230.14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230.14</v>
      </c>
      <c r="DF4" s="81">
        <f t="shared" ref="DF4:DF67" si="31">AR4+AU4+BB4+BI4+BP4</f>
        <v>52</v>
      </c>
      <c r="DG4" s="81">
        <f t="shared" ref="DG4:DG67" si="32">AY4+AN4+BC4+BJ4+BQ4</f>
        <v>-28.986000000000001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-23.013999999999999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-9.3140000000000001</v>
      </c>
      <c r="D5" s="82">
        <v>0</v>
      </c>
      <c r="E5" s="82">
        <v>0</v>
      </c>
      <c r="F5" s="82">
        <v>-12.686</v>
      </c>
      <c r="G5" s="82">
        <v>-22</v>
      </c>
      <c r="H5" s="76"/>
      <c r="I5" s="31">
        <v>3</v>
      </c>
      <c r="J5" s="82">
        <v>9.3140000000000001</v>
      </c>
      <c r="K5" s="82">
        <v>0</v>
      </c>
      <c r="L5" s="82">
        <v>0</v>
      </c>
      <c r="M5" s="82">
        <v>0</v>
      </c>
      <c r="N5" s="82">
        <v>9.3140000000000001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12.686</v>
      </c>
      <c r="AF5" s="82">
        <v>0</v>
      </c>
      <c r="AG5" s="82">
        <v>0</v>
      </c>
      <c r="AH5" s="82">
        <v>0</v>
      </c>
      <c r="AI5" s="82">
        <v>12.686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9.3140000000000001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-9.3140000000000001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12.686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-12.686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93.14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93.14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126.86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126.86</v>
      </c>
      <c r="DF5" s="81">
        <f t="shared" si="31"/>
        <v>22</v>
      </c>
      <c r="DG5" s="81">
        <f t="shared" si="32"/>
        <v>-9.3140000000000001</v>
      </c>
      <c r="DH5" s="81">
        <f t="shared" si="33"/>
        <v>0</v>
      </c>
      <c r="DI5" s="81">
        <f t="shared" si="34"/>
        <v>0</v>
      </c>
      <c r="DJ5" s="81">
        <f t="shared" si="35"/>
        <v>-12.686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-10.584</v>
      </c>
      <c r="D85" s="82">
        <v>0</v>
      </c>
      <c r="E85" s="82">
        <v>0</v>
      </c>
      <c r="F85" s="82">
        <v>-14.416</v>
      </c>
      <c r="G85" s="82">
        <v>-25</v>
      </c>
      <c r="H85" s="76"/>
      <c r="I85" s="31">
        <v>83</v>
      </c>
      <c r="J85" s="82">
        <v>10.584</v>
      </c>
      <c r="K85" s="82">
        <v>0</v>
      </c>
      <c r="L85" s="82">
        <v>0</v>
      </c>
      <c r="M85" s="82">
        <v>0</v>
      </c>
      <c r="N85" s="82">
        <v>10.584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14.416</v>
      </c>
      <c r="AF85" s="82">
        <v>0</v>
      </c>
      <c r="AG85" s="82">
        <v>0</v>
      </c>
      <c r="AH85" s="82">
        <v>0</v>
      </c>
      <c r="AI85" s="82">
        <v>14.416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10.584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-10.584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14.416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-14.416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105.84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105.84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144.16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144.16</v>
      </c>
      <c r="DF85" s="81">
        <f t="shared" si="59"/>
        <v>25</v>
      </c>
      <c r="DG85" s="81">
        <f t="shared" si="60"/>
        <v>-10.584</v>
      </c>
      <c r="DH85" s="81">
        <f t="shared" si="61"/>
        <v>0</v>
      </c>
      <c r="DI85" s="81">
        <f t="shared" si="62"/>
        <v>0</v>
      </c>
      <c r="DJ85" s="81">
        <f t="shared" si="63"/>
        <v>-14.416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-33.021999999999998</v>
      </c>
      <c r="D86" s="82">
        <v>0</v>
      </c>
      <c r="E86" s="82">
        <v>0</v>
      </c>
      <c r="F86" s="82">
        <v>-44.978000000000002</v>
      </c>
      <c r="G86" s="82">
        <v>-78</v>
      </c>
      <c r="H86" s="76"/>
      <c r="I86" s="31">
        <v>84</v>
      </c>
      <c r="J86" s="82">
        <v>33.021999999999998</v>
      </c>
      <c r="K86" s="82">
        <v>0</v>
      </c>
      <c r="L86" s="82">
        <v>0</v>
      </c>
      <c r="M86" s="82">
        <v>0</v>
      </c>
      <c r="N86" s="82">
        <v>33.021999999999998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44.978000000000002</v>
      </c>
      <c r="AF86" s="82">
        <v>0</v>
      </c>
      <c r="AG86" s="82">
        <v>0</v>
      </c>
      <c r="AH86" s="82">
        <v>0</v>
      </c>
      <c r="AI86" s="82">
        <v>44.978000000000002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33.021999999999998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-33.021999999999998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44.978000000000002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-44.978000000000002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330.21999999999997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330.21999999999997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449.78000000000003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449.78000000000003</v>
      </c>
      <c r="DF86" s="81">
        <f t="shared" si="59"/>
        <v>78</v>
      </c>
      <c r="DG86" s="81">
        <f t="shared" si="60"/>
        <v>-33.021999999999998</v>
      </c>
      <c r="DH86" s="81">
        <f t="shared" si="61"/>
        <v>0</v>
      </c>
      <c r="DI86" s="81">
        <f t="shared" si="62"/>
        <v>0</v>
      </c>
      <c r="DJ86" s="81">
        <f t="shared" si="63"/>
        <v>-44.978000000000002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-52.073999999999998</v>
      </c>
      <c r="D87" s="82">
        <v>0</v>
      </c>
      <c r="E87" s="82">
        <v>0</v>
      </c>
      <c r="F87" s="82">
        <v>-70.926000000000002</v>
      </c>
      <c r="G87" s="82">
        <v>-123</v>
      </c>
      <c r="H87" s="76"/>
      <c r="I87" s="31">
        <v>85</v>
      </c>
      <c r="J87" s="82">
        <v>52.073999999999998</v>
      </c>
      <c r="K87" s="82">
        <v>0</v>
      </c>
      <c r="L87" s="82">
        <v>0</v>
      </c>
      <c r="M87" s="82">
        <v>0</v>
      </c>
      <c r="N87" s="82">
        <v>52.073999999999998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70.926000000000002</v>
      </c>
      <c r="AF87" s="82">
        <v>0</v>
      </c>
      <c r="AG87" s="82">
        <v>0</v>
      </c>
      <c r="AH87" s="82">
        <v>0</v>
      </c>
      <c r="AI87" s="82">
        <v>70.926000000000002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52.073999999999998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-52.073999999999998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70.926000000000002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-70.926000000000002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520.74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520.74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709.26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709.26</v>
      </c>
      <c r="DF87" s="81">
        <f t="shared" si="59"/>
        <v>123</v>
      </c>
      <c r="DG87" s="81">
        <f t="shared" si="60"/>
        <v>-52.073999999999998</v>
      </c>
      <c r="DH87" s="81">
        <f t="shared" si="61"/>
        <v>0</v>
      </c>
      <c r="DI87" s="81">
        <f t="shared" si="62"/>
        <v>0</v>
      </c>
      <c r="DJ87" s="81">
        <f t="shared" si="63"/>
        <v>-70.926000000000002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-71.971999999999994</v>
      </c>
      <c r="D88" s="82">
        <v>0</v>
      </c>
      <c r="E88" s="82">
        <v>0</v>
      </c>
      <c r="F88" s="82">
        <v>-98.028000000000006</v>
      </c>
      <c r="G88" s="82">
        <v>-170</v>
      </c>
      <c r="H88" s="76"/>
      <c r="I88" s="31">
        <v>86</v>
      </c>
      <c r="J88" s="82">
        <v>71.971999999999994</v>
      </c>
      <c r="K88" s="82">
        <v>0</v>
      </c>
      <c r="L88" s="82">
        <v>0</v>
      </c>
      <c r="M88" s="82">
        <v>0</v>
      </c>
      <c r="N88" s="82">
        <v>71.971999999999994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98.028000000000006</v>
      </c>
      <c r="AF88" s="82">
        <v>0</v>
      </c>
      <c r="AG88" s="82">
        <v>0</v>
      </c>
      <c r="AH88" s="82">
        <v>0</v>
      </c>
      <c r="AI88" s="82">
        <v>98.028000000000006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71.971999999999994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-71.971999999999994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98.028000000000006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-98.028000000000006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719.71999999999991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719.71999999999991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980.28000000000009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980.28000000000009</v>
      </c>
      <c r="DF88" s="81">
        <f t="shared" si="59"/>
        <v>170</v>
      </c>
      <c r="DG88" s="81">
        <f t="shared" si="60"/>
        <v>-71.971999999999994</v>
      </c>
      <c r="DH88" s="81">
        <f t="shared" si="61"/>
        <v>0</v>
      </c>
      <c r="DI88" s="81">
        <f t="shared" si="62"/>
        <v>0</v>
      </c>
      <c r="DJ88" s="81">
        <f t="shared" si="63"/>
        <v>-98.028000000000006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-90.6</v>
      </c>
      <c r="D89" s="82">
        <v>0</v>
      </c>
      <c r="E89" s="82">
        <v>0</v>
      </c>
      <c r="F89" s="82">
        <v>-123.4</v>
      </c>
      <c r="G89" s="82">
        <v>-214</v>
      </c>
      <c r="H89" s="76"/>
      <c r="I89" s="31">
        <v>87</v>
      </c>
      <c r="J89" s="82">
        <v>90.6</v>
      </c>
      <c r="K89" s="82">
        <v>0</v>
      </c>
      <c r="L89" s="82">
        <v>0</v>
      </c>
      <c r="M89" s="82">
        <v>0</v>
      </c>
      <c r="N89" s="82">
        <v>90.6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123.4</v>
      </c>
      <c r="AF89" s="82">
        <v>0</v>
      </c>
      <c r="AG89" s="82">
        <v>0</v>
      </c>
      <c r="AH89" s="82">
        <v>0</v>
      </c>
      <c r="AI89" s="82">
        <v>123.4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90.6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-90.6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123.4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-123.4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1234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1234</v>
      </c>
      <c r="DF89" s="81">
        <f t="shared" si="59"/>
        <v>214</v>
      </c>
      <c r="DG89" s="81">
        <f t="shared" si="60"/>
        <v>-90.6</v>
      </c>
      <c r="DH89" s="81">
        <f t="shared" si="61"/>
        <v>0</v>
      </c>
      <c r="DI89" s="81">
        <f t="shared" si="62"/>
        <v>0</v>
      </c>
      <c r="DJ89" s="81">
        <f t="shared" si="63"/>
        <v>-123.4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-116.253</v>
      </c>
      <c r="D90" s="82">
        <v>0</v>
      </c>
      <c r="E90" s="82">
        <v>0</v>
      </c>
      <c r="F90" s="82">
        <v>-141.74700000000001</v>
      </c>
      <c r="G90" s="82">
        <v>-258</v>
      </c>
      <c r="H90" s="76"/>
      <c r="I90" s="31">
        <v>88</v>
      </c>
      <c r="J90" s="82">
        <v>116.253</v>
      </c>
      <c r="K90" s="82">
        <v>0</v>
      </c>
      <c r="L90" s="82">
        <v>0</v>
      </c>
      <c r="M90" s="82">
        <v>0</v>
      </c>
      <c r="N90" s="82">
        <v>116.253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141.74700000000001</v>
      </c>
      <c r="AF90" s="82">
        <v>0</v>
      </c>
      <c r="AG90" s="82">
        <v>0</v>
      </c>
      <c r="AH90" s="82">
        <v>0</v>
      </c>
      <c r="AI90" s="82">
        <v>141.74700000000001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116.253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-116.253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141.74700000000001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-141.74700000000001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1162.53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1162.53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1417.4700000000003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1417.4700000000003</v>
      </c>
      <c r="DF90" s="81">
        <f t="shared" si="59"/>
        <v>258</v>
      </c>
      <c r="DG90" s="81">
        <f t="shared" si="60"/>
        <v>-116.253</v>
      </c>
      <c r="DH90" s="81">
        <f t="shared" si="61"/>
        <v>0</v>
      </c>
      <c r="DI90" s="81">
        <f t="shared" si="62"/>
        <v>0</v>
      </c>
      <c r="DJ90" s="81">
        <f t="shared" si="63"/>
        <v>-141.74700000000001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-12.278</v>
      </c>
      <c r="D91" s="82">
        <v>0</v>
      </c>
      <c r="E91" s="82">
        <v>0</v>
      </c>
      <c r="F91" s="82">
        <v>-16.722000000000001</v>
      </c>
      <c r="G91" s="82">
        <v>-29</v>
      </c>
      <c r="H91" s="76"/>
      <c r="I91" s="31">
        <v>89</v>
      </c>
      <c r="J91" s="82">
        <v>12.278</v>
      </c>
      <c r="K91" s="82">
        <v>0</v>
      </c>
      <c r="L91" s="82">
        <v>0</v>
      </c>
      <c r="M91" s="82">
        <v>0</v>
      </c>
      <c r="N91" s="82">
        <v>12.278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16.722000000000001</v>
      </c>
      <c r="AF91" s="82">
        <v>0</v>
      </c>
      <c r="AG91" s="82">
        <v>0</v>
      </c>
      <c r="AH91" s="82">
        <v>0</v>
      </c>
      <c r="AI91" s="82">
        <v>16.722000000000001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12.278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-12.278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16.722000000000001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-16.722000000000001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122.78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122.78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167.22000000000003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167.22000000000003</v>
      </c>
      <c r="DF91" s="81">
        <f t="shared" si="59"/>
        <v>29</v>
      </c>
      <c r="DG91" s="81">
        <f t="shared" si="60"/>
        <v>-12.278</v>
      </c>
      <c r="DH91" s="81">
        <f t="shared" si="61"/>
        <v>0</v>
      </c>
      <c r="DI91" s="81">
        <f t="shared" si="62"/>
        <v>0</v>
      </c>
      <c r="DJ91" s="81">
        <f t="shared" si="63"/>
        <v>-16.722000000000001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-35.985999999999997</v>
      </c>
      <c r="D92" s="82">
        <v>0</v>
      </c>
      <c r="E92" s="82">
        <v>0</v>
      </c>
      <c r="F92" s="82">
        <v>-49.014000000000003</v>
      </c>
      <c r="G92" s="82">
        <v>-85</v>
      </c>
      <c r="H92" s="76"/>
      <c r="I92" s="31">
        <v>90</v>
      </c>
      <c r="J92" s="82">
        <v>35.985999999999997</v>
      </c>
      <c r="K92" s="82">
        <v>0</v>
      </c>
      <c r="L92" s="82">
        <v>0</v>
      </c>
      <c r="M92" s="82">
        <v>0</v>
      </c>
      <c r="N92" s="82">
        <v>35.985999999999997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49.014000000000003</v>
      </c>
      <c r="AF92" s="82">
        <v>0</v>
      </c>
      <c r="AG92" s="82">
        <v>0</v>
      </c>
      <c r="AH92" s="82">
        <v>0</v>
      </c>
      <c r="AI92" s="82">
        <v>49.014000000000003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35.985999999999997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-35.985999999999997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49.014000000000003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-49.014000000000003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359.85999999999996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359.85999999999996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490.14000000000004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490.14000000000004</v>
      </c>
      <c r="DF92" s="81">
        <f t="shared" si="59"/>
        <v>85</v>
      </c>
      <c r="DG92" s="81">
        <f t="shared" si="60"/>
        <v>-35.985999999999997</v>
      </c>
      <c r="DH92" s="81">
        <f t="shared" si="61"/>
        <v>0</v>
      </c>
      <c r="DI92" s="81">
        <f t="shared" si="62"/>
        <v>0</v>
      </c>
      <c r="DJ92" s="81">
        <f t="shared" si="63"/>
        <v>-49.014000000000003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-121.953</v>
      </c>
      <c r="D93" s="82">
        <v>0</v>
      </c>
      <c r="E93" s="82">
        <v>0</v>
      </c>
      <c r="F93" s="82">
        <v>-19.047000000000001</v>
      </c>
      <c r="G93" s="82">
        <v>-141</v>
      </c>
      <c r="H93" s="76"/>
      <c r="I93" s="31">
        <v>91</v>
      </c>
      <c r="J93" s="82">
        <v>121.953</v>
      </c>
      <c r="K93" s="82">
        <v>0</v>
      </c>
      <c r="L93" s="82">
        <v>0</v>
      </c>
      <c r="M93" s="82">
        <v>0</v>
      </c>
      <c r="N93" s="82">
        <v>121.953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19.047000000000001</v>
      </c>
      <c r="AF93" s="82">
        <v>0</v>
      </c>
      <c r="AG93" s="82">
        <v>0</v>
      </c>
      <c r="AH93" s="82">
        <v>0</v>
      </c>
      <c r="AI93" s="82">
        <v>19.047000000000001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121.953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-121.953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19.047000000000001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-19.047000000000001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1219.53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1219.53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190.47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190.47</v>
      </c>
      <c r="DF93" s="81">
        <f t="shared" si="59"/>
        <v>141</v>
      </c>
      <c r="DG93" s="81">
        <f t="shared" si="60"/>
        <v>-121.953</v>
      </c>
      <c r="DH93" s="81">
        <f t="shared" si="61"/>
        <v>0</v>
      </c>
      <c r="DI93" s="81">
        <f t="shared" si="62"/>
        <v>0</v>
      </c>
      <c r="DJ93" s="81">
        <f t="shared" si="63"/>
        <v>-19.047000000000001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-137.167</v>
      </c>
      <c r="D94" s="82">
        <v>0</v>
      </c>
      <c r="E94" s="82">
        <v>0</v>
      </c>
      <c r="F94" s="82">
        <v>0</v>
      </c>
      <c r="G94" s="82">
        <v>-137.167</v>
      </c>
      <c r="H94" s="76"/>
      <c r="I94" s="31">
        <v>92</v>
      </c>
      <c r="J94" s="82">
        <v>137.167</v>
      </c>
      <c r="K94" s="82">
        <v>0</v>
      </c>
      <c r="L94" s="82">
        <v>0</v>
      </c>
      <c r="M94" s="82">
        <v>7.8330000000000002</v>
      </c>
      <c r="N94" s="82">
        <v>145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-7.8330000000000002</v>
      </c>
      <c r="AG94" s="82">
        <v>0</v>
      </c>
      <c r="AH94" s="82">
        <v>0</v>
      </c>
      <c r="AI94" s="82">
        <v>-7.8330000000000002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137.167</v>
      </c>
      <c r="AV94" s="83">
        <f t="shared" si="41"/>
        <v>0</v>
      </c>
      <c r="AW94" s="83">
        <f t="shared" si="41"/>
        <v>0</v>
      </c>
      <c r="AX94" s="83">
        <f t="shared" si="41"/>
        <v>7.8330000000000002</v>
      </c>
      <c r="AY94" s="83">
        <f t="shared" si="42"/>
        <v>-145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1371.67</v>
      </c>
      <c r="CF94" s="80">
        <f t="shared" si="51"/>
        <v>0</v>
      </c>
      <c r="CG94" s="80">
        <f t="shared" si="51"/>
        <v>0</v>
      </c>
      <c r="CH94" s="80">
        <f t="shared" si="51"/>
        <v>78.33</v>
      </c>
      <c r="CI94" s="80">
        <f t="shared" si="52"/>
        <v>1450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137.167</v>
      </c>
      <c r="DG94" s="81">
        <f t="shared" si="60"/>
        <v>-145</v>
      </c>
      <c r="DH94" s="81">
        <f t="shared" si="61"/>
        <v>0</v>
      </c>
      <c r="DI94" s="81">
        <f t="shared" si="62"/>
        <v>0</v>
      </c>
      <c r="DJ94" s="81">
        <f t="shared" si="63"/>
        <v>7.8330000000000002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-65.078999999999994</v>
      </c>
      <c r="D95" s="82">
        <v>0</v>
      </c>
      <c r="E95" s="82">
        <v>0</v>
      </c>
      <c r="F95" s="82">
        <v>0</v>
      </c>
      <c r="G95" s="82">
        <v>-65.078999999999994</v>
      </c>
      <c r="H95" s="76"/>
      <c r="I95" s="31">
        <v>93</v>
      </c>
      <c r="J95" s="82">
        <v>65.078999999999994</v>
      </c>
      <c r="K95" s="82">
        <v>0</v>
      </c>
      <c r="L95" s="82">
        <v>0</v>
      </c>
      <c r="M95" s="82">
        <v>54.920999999999999</v>
      </c>
      <c r="N95" s="82">
        <v>120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-54.920999999999999</v>
      </c>
      <c r="AG95" s="82">
        <v>0</v>
      </c>
      <c r="AH95" s="82">
        <v>0</v>
      </c>
      <c r="AI95" s="82">
        <v>-54.920999999999999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65.078999999999994</v>
      </c>
      <c r="AV95" s="83">
        <f t="shared" si="41"/>
        <v>0</v>
      </c>
      <c r="AW95" s="83">
        <f t="shared" si="41"/>
        <v>0</v>
      </c>
      <c r="AX95" s="83">
        <f t="shared" si="41"/>
        <v>54.920999999999999</v>
      </c>
      <c r="AY95" s="83">
        <f t="shared" si="42"/>
        <v>-120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650.79</v>
      </c>
      <c r="CF95" s="80">
        <f t="shared" si="51"/>
        <v>0</v>
      </c>
      <c r="CG95" s="80">
        <f t="shared" si="51"/>
        <v>0</v>
      </c>
      <c r="CH95" s="80">
        <f t="shared" si="51"/>
        <v>549.21</v>
      </c>
      <c r="CI95" s="80">
        <f t="shared" si="52"/>
        <v>1200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65.078999999999994</v>
      </c>
      <c r="DG95" s="81">
        <f t="shared" si="60"/>
        <v>-120</v>
      </c>
      <c r="DH95" s="81">
        <f t="shared" si="61"/>
        <v>0</v>
      </c>
      <c r="DI95" s="81">
        <f t="shared" si="62"/>
        <v>0</v>
      </c>
      <c r="DJ95" s="81">
        <f t="shared" si="63"/>
        <v>54.920999999999999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-54.232999999999997</v>
      </c>
      <c r="D96" s="82">
        <v>0</v>
      </c>
      <c r="E96" s="82">
        <v>0</v>
      </c>
      <c r="F96" s="82">
        <v>0</v>
      </c>
      <c r="G96" s="82">
        <v>-54.232999999999997</v>
      </c>
      <c r="H96" s="76"/>
      <c r="I96" s="31">
        <v>94</v>
      </c>
      <c r="J96" s="82">
        <v>54.232999999999997</v>
      </c>
      <c r="K96" s="82">
        <v>0</v>
      </c>
      <c r="L96" s="82">
        <v>0</v>
      </c>
      <c r="M96" s="82">
        <v>45.767000000000003</v>
      </c>
      <c r="N96" s="82">
        <v>100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-45.767000000000003</v>
      </c>
      <c r="AG96" s="82">
        <v>0</v>
      </c>
      <c r="AH96" s="82">
        <v>0</v>
      </c>
      <c r="AI96" s="82">
        <v>-45.767000000000003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54.232999999999997</v>
      </c>
      <c r="AV96" s="83">
        <f t="shared" si="41"/>
        <v>0</v>
      </c>
      <c r="AW96" s="83">
        <f t="shared" si="41"/>
        <v>0</v>
      </c>
      <c r="AX96" s="83">
        <f t="shared" si="41"/>
        <v>45.767000000000003</v>
      </c>
      <c r="AY96" s="83">
        <f t="shared" si="42"/>
        <v>-100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542.32999999999993</v>
      </c>
      <c r="CF96" s="80">
        <f t="shared" si="51"/>
        <v>0</v>
      </c>
      <c r="CG96" s="80">
        <f t="shared" si="51"/>
        <v>0</v>
      </c>
      <c r="CH96" s="80">
        <f t="shared" si="51"/>
        <v>457.67</v>
      </c>
      <c r="CI96" s="80">
        <f t="shared" si="52"/>
        <v>1000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54.232999999999997</v>
      </c>
      <c r="DG96" s="81">
        <f t="shared" si="60"/>
        <v>-100</v>
      </c>
      <c r="DH96" s="81">
        <f t="shared" si="61"/>
        <v>0</v>
      </c>
      <c r="DI96" s="81">
        <f t="shared" si="62"/>
        <v>0</v>
      </c>
      <c r="DJ96" s="81">
        <f t="shared" si="63"/>
        <v>45.767000000000003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-51.521000000000001</v>
      </c>
      <c r="D97" s="82">
        <v>0</v>
      </c>
      <c r="E97" s="82">
        <v>0</v>
      </c>
      <c r="F97" s="82">
        <v>0</v>
      </c>
      <c r="G97" s="82">
        <v>-51.521000000000001</v>
      </c>
      <c r="H97" s="76"/>
      <c r="I97" s="31">
        <v>95</v>
      </c>
      <c r="J97" s="82">
        <v>51.521000000000001</v>
      </c>
      <c r="K97" s="82">
        <v>0</v>
      </c>
      <c r="L97" s="82">
        <v>0</v>
      </c>
      <c r="M97" s="82">
        <v>43.478999999999999</v>
      </c>
      <c r="N97" s="82">
        <v>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-43.478999999999999</v>
      </c>
      <c r="AG97" s="82">
        <v>0</v>
      </c>
      <c r="AH97" s="82">
        <v>0</v>
      </c>
      <c r="AI97" s="82">
        <v>-43.478999999999999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51.521000000000001</v>
      </c>
      <c r="AV97" s="83">
        <f t="shared" si="41"/>
        <v>0</v>
      </c>
      <c r="AW97" s="83">
        <f t="shared" si="41"/>
        <v>0</v>
      </c>
      <c r="AX97" s="83">
        <f t="shared" si="41"/>
        <v>43.478999999999999</v>
      </c>
      <c r="AY97" s="83">
        <f t="shared" si="42"/>
        <v>-95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515.21</v>
      </c>
      <c r="CF97" s="80">
        <f t="shared" si="51"/>
        <v>0</v>
      </c>
      <c r="CG97" s="80">
        <f t="shared" si="51"/>
        <v>0</v>
      </c>
      <c r="CH97" s="80">
        <f t="shared" si="51"/>
        <v>434.78999999999996</v>
      </c>
      <c r="CI97" s="80">
        <f t="shared" si="52"/>
        <v>950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51.521000000000001</v>
      </c>
      <c r="DG97" s="81">
        <f t="shared" si="60"/>
        <v>-95</v>
      </c>
      <c r="DH97" s="81">
        <f t="shared" si="61"/>
        <v>0</v>
      </c>
      <c r="DI97" s="81">
        <f t="shared" si="62"/>
        <v>0</v>
      </c>
      <c r="DJ97" s="81">
        <f t="shared" si="63"/>
        <v>43.478999999999999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-48.808999999999997</v>
      </c>
      <c r="D98" s="82">
        <v>0</v>
      </c>
      <c r="E98" s="82">
        <v>0</v>
      </c>
      <c r="F98" s="82">
        <v>0</v>
      </c>
      <c r="G98" s="82">
        <v>-48.808999999999997</v>
      </c>
      <c r="H98" s="76"/>
      <c r="I98" s="31">
        <v>96</v>
      </c>
      <c r="J98" s="82">
        <v>48.808999999999997</v>
      </c>
      <c r="K98" s="82">
        <v>0</v>
      </c>
      <c r="L98" s="82">
        <v>0</v>
      </c>
      <c r="M98" s="82">
        <v>41.191000000000003</v>
      </c>
      <c r="N98" s="82">
        <v>90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-41.191000000000003</v>
      </c>
      <c r="AG98" s="82">
        <v>0</v>
      </c>
      <c r="AH98" s="82">
        <v>0</v>
      </c>
      <c r="AI98" s="82">
        <v>-41.191000000000003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48.808999999999997</v>
      </c>
      <c r="AV98" s="83">
        <f t="shared" si="41"/>
        <v>0</v>
      </c>
      <c r="AW98" s="83">
        <f t="shared" si="41"/>
        <v>0</v>
      </c>
      <c r="AX98" s="83">
        <f t="shared" si="41"/>
        <v>41.191000000000003</v>
      </c>
      <c r="AY98" s="83">
        <f t="shared" si="42"/>
        <v>-90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12303.870338000001</v>
      </c>
      <c r="CF98" s="80">
        <f t="shared" si="51"/>
        <v>0</v>
      </c>
      <c r="CG98" s="80">
        <f t="shared" si="51"/>
        <v>0</v>
      </c>
      <c r="CH98" s="80">
        <f t="shared" si="51"/>
        <v>10383.509662000002</v>
      </c>
      <c r="CI98" s="80">
        <f t="shared" si="52"/>
        <v>22687.380000000005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48.808999999999997</v>
      </c>
      <c r="DG98" s="81">
        <f t="shared" si="60"/>
        <v>-90</v>
      </c>
      <c r="DH98" s="81">
        <f t="shared" si="61"/>
        <v>0</v>
      </c>
      <c r="DI98" s="81">
        <f t="shared" si="62"/>
        <v>0</v>
      </c>
      <c r="DJ98" s="81">
        <f t="shared" si="63"/>
        <v>41.191000000000003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0.25120774999999995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4.829775E-2</v>
      </c>
      <c r="AY99" s="87">
        <f t="shared" si="65"/>
        <v>-0.29950549999999998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0.15481550000000002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-0.15481550000000002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0.5466022584500001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0.29758774155000006</v>
      </c>
      <c r="CI99" s="89">
        <f t="shared" si="70"/>
        <v>0.84419000000000011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0.15481550000000005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0.15481550000000005</v>
      </c>
      <c r="DE99" s="86"/>
      <c r="DF99" s="81">
        <f t="shared" si="59"/>
        <v>0.40602324999999995</v>
      </c>
      <c r="DG99" s="81">
        <f t="shared" si="60"/>
        <v>-0.29950549999999998</v>
      </c>
      <c r="DH99" s="81">
        <f t="shared" si="61"/>
        <v>0</v>
      </c>
      <c r="DI99" s="81">
        <f t="shared" si="62"/>
        <v>0</v>
      </c>
      <c r="DJ99" s="81">
        <f t="shared" si="63"/>
        <v>-0.10651775000000002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45094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45094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45094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2023-06-21T06:52:48Z</dcterms:modified>
</cp:coreProperties>
</file>